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tsuzawa\Desktop\"/>
    </mc:Choice>
  </mc:AlternateContent>
  <xr:revisionPtr revIDLastSave="0" documentId="8_{5C69AF4B-AF47-4417-8256-1AFD65D7BBD2}" xr6:coauthVersionLast="46" xr6:coauthVersionMax="46" xr10:uidLastSave="{00000000-0000-0000-0000-000000000000}"/>
  <bookViews>
    <workbookView xWindow="-120" yWindow="-120" windowWidth="29040" windowHeight="15840" xr2:uid="{10CBA0E0-53FF-4331-A3EF-C146963DF179}"/>
  </bookViews>
  <sheets>
    <sheet name="発注書(B材)" sheetId="1" r:id="rId1"/>
  </sheets>
  <externalReferences>
    <externalReference r:id="rId2"/>
  </externalReferences>
  <definedNames>
    <definedName name="_xlnm.Print_Area" localSheetId="0">'発注書(B材)'!$A$1:$T$62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2" i="1" l="1"/>
  <c r="M62" i="1"/>
  <c r="L62" i="1"/>
  <c r="I62" i="1"/>
  <c r="H62" i="1"/>
  <c r="B62" i="1"/>
  <c r="N61" i="1"/>
  <c r="M61" i="1"/>
  <c r="L61" i="1"/>
  <c r="I61" i="1"/>
  <c r="H61" i="1"/>
  <c r="B61" i="1"/>
  <c r="S60" i="1"/>
  <c r="R60" i="1"/>
  <c r="Q60" i="1"/>
  <c r="N60" i="1"/>
  <c r="M60" i="1"/>
  <c r="L60" i="1"/>
  <c r="I60" i="1"/>
  <c r="H60" i="1"/>
  <c r="B60" i="1"/>
  <c r="S59" i="1"/>
  <c r="R59" i="1"/>
  <c r="Q59" i="1"/>
  <c r="N59" i="1"/>
  <c r="M59" i="1"/>
  <c r="L59" i="1"/>
  <c r="I59" i="1"/>
  <c r="H59" i="1"/>
  <c r="B59" i="1"/>
  <c r="S58" i="1"/>
  <c r="R58" i="1"/>
  <c r="Q58" i="1"/>
  <c r="N58" i="1"/>
  <c r="M58" i="1"/>
  <c r="L58" i="1"/>
  <c r="I58" i="1"/>
  <c r="H58" i="1"/>
  <c r="B58" i="1"/>
  <c r="S57" i="1"/>
  <c r="R57" i="1"/>
  <c r="Q57" i="1"/>
  <c r="N57" i="1"/>
  <c r="M57" i="1"/>
  <c r="L57" i="1"/>
  <c r="I57" i="1"/>
  <c r="H57" i="1"/>
  <c r="B57" i="1"/>
  <c r="S56" i="1"/>
  <c r="R56" i="1"/>
  <c r="Q56" i="1"/>
  <c r="N56" i="1"/>
  <c r="M56" i="1"/>
  <c r="L56" i="1"/>
  <c r="I56" i="1"/>
  <c r="H56" i="1"/>
  <c r="B56" i="1"/>
  <c r="S55" i="1"/>
  <c r="R55" i="1"/>
  <c r="Q55" i="1"/>
  <c r="N55" i="1"/>
  <c r="M55" i="1"/>
  <c r="L55" i="1"/>
  <c r="I55" i="1"/>
  <c r="H55" i="1"/>
  <c r="B55" i="1"/>
  <c r="S54" i="1"/>
  <c r="R54" i="1"/>
  <c r="Q54" i="1"/>
  <c r="N54" i="1"/>
  <c r="M54" i="1"/>
  <c r="L54" i="1"/>
  <c r="I54" i="1"/>
  <c r="H54" i="1"/>
  <c r="B54" i="1"/>
  <c r="S53" i="1"/>
  <c r="R53" i="1"/>
  <c r="Q53" i="1"/>
  <c r="N53" i="1"/>
  <c r="M53" i="1"/>
  <c r="L53" i="1"/>
  <c r="I53" i="1"/>
  <c r="H53" i="1"/>
  <c r="B53" i="1"/>
  <c r="S52" i="1"/>
  <c r="R52" i="1"/>
  <c r="Q52" i="1"/>
  <c r="N52" i="1"/>
  <c r="M52" i="1"/>
  <c r="L52" i="1"/>
  <c r="I52" i="1"/>
  <c r="H52" i="1"/>
  <c r="B52" i="1"/>
  <c r="S51" i="1"/>
  <c r="R51" i="1"/>
  <c r="Q51" i="1"/>
  <c r="N51" i="1"/>
  <c r="M51" i="1"/>
  <c r="L51" i="1"/>
  <c r="I51" i="1"/>
  <c r="H51" i="1"/>
  <c r="B51" i="1"/>
  <c r="S50" i="1"/>
  <c r="R50" i="1"/>
  <c r="Q50" i="1"/>
  <c r="N50" i="1"/>
  <c r="M50" i="1"/>
  <c r="L50" i="1"/>
  <c r="I50" i="1"/>
  <c r="H50" i="1"/>
  <c r="B50" i="1"/>
  <c r="S49" i="1"/>
  <c r="R49" i="1"/>
  <c r="Q49" i="1"/>
  <c r="N49" i="1"/>
  <c r="M49" i="1"/>
  <c r="L49" i="1"/>
  <c r="I49" i="1"/>
  <c r="H49" i="1"/>
  <c r="B49" i="1"/>
  <c r="S48" i="1"/>
  <c r="R48" i="1"/>
  <c r="Q48" i="1"/>
  <c r="N48" i="1"/>
  <c r="M48" i="1"/>
  <c r="L48" i="1"/>
  <c r="I48" i="1"/>
  <c r="H48" i="1"/>
  <c r="B48" i="1"/>
  <c r="S47" i="1"/>
  <c r="R47" i="1"/>
  <c r="Q47" i="1"/>
  <c r="N47" i="1"/>
  <c r="M47" i="1"/>
  <c r="L47" i="1"/>
  <c r="I47" i="1"/>
  <c r="H47" i="1"/>
  <c r="B47" i="1"/>
  <c r="S46" i="1"/>
  <c r="R46" i="1"/>
  <c r="Q46" i="1"/>
  <c r="N46" i="1"/>
  <c r="M46" i="1"/>
  <c r="L46" i="1"/>
  <c r="I46" i="1"/>
  <c r="H46" i="1"/>
  <c r="B46" i="1"/>
  <c r="S45" i="1"/>
  <c r="R45" i="1"/>
  <c r="Q45" i="1"/>
  <c r="N45" i="1"/>
  <c r="M45" i="1"/>
  <c r="L45" i="1"/>
  <c r="I45" i="1"/>
  <c r="H45" i="1"/>
  <c r="B45" i="1"/>
  <c r="S44" i="1"/>
  <c r="R44" i="1"/>
  <c r="Q44" i="1"/>
  <c r="N44" i="1"/>
  <c r="M44" i="1"/>
  <c r="L44" i="1"/>
  <c r="I44" i="1"/>
  <c r="H44" i="1"/>
  <c r="B44" i="1"/>
  <c r="S43" i="1"/>
  <c r="R43" i="1"/>
  <c r="Q43" i="1"/>
  <c r="N43" i="1"/>
  <c r="M43" i="1"/>
  <c r="L43" i="1"/>
  <c r="I43" i="1"/>
  <c r="H43" i="1"/>
  <c r="B43" i="1"/>
  <c r="S42" i="1"/>
  <c r="R42" i="1"/>
  <c r="Q42" i="1"/>
  <c r="N42" i="1"/>
  <c r="M42" i="1"/>
  <c r="L42" i="1"/>
  <c r="I42" i="1"/>
  <c r="H42" i="1"/>
  <c r="B42" i="1"/>
  <c r="S41" i="1"/>
  <c r="R41" i="1"/>
  <c r="Q41" i="1"/>
  <c r="N41" i="1"/>
  <c r="M41" i="1"/>
  <c r="L41" i="1"/>
  <c r="I41" i="1"/>
  <c r="H41" i="1"/>
  <c r="B41" i="1"/>
  <c r="S40" i="1"/>
  <c r="R40" i="1"/>
  <c r="Q40" i="1"/>
  <c r="N40" i="1"/>
  <c r="M40" i="1"/>
  <c r="L40" i="1"/>
  <c r="I40" i="1"/>
  <c r="H40" i="1"/>
  <c r="B40" i="1"/>
  <c r="S39" i="1"/>
  <c r="R39" i="1"/>
  <c r="Q39" i="1"/>
  <c r="N39" i="1"/>
  <c r="M39" i="1"/>
  <c r="L39" i="1"/>
  <c r="I39" i="1"/>
  <c r="H39" i="1"/>
  <c r="B39" i="1"/>
  <c r="S38" i="1"/>
  <c r="R38" i="1"/>
  <c r="Q38" i="1"/>
  <c r="N38" i="1"/>
  <c r="M38" i="1"/>
  <c r="L38" i="1"/>
  <c r="I38" i="1"/>
  <c r="H38" i="1"/>
  <c r="B38" i="1"/>
  <c r="S37" i="1"/>
  <c r="R37" i="1"/>
  <c r="Q37" i="1"/>
  <c r="N37" i="1"/>
  <c r="M37" i="1"/>
  <c r="L37" i="1"/>
  <c r="I37" i="1"/>
  <c r="H37" i="1"/>
  <c r="B37" i="1"/>
  <c r="S36" i="1"/>
  <c r="R36" i="1"/>
  <c r="Q36" i="1"/>
  <c r="N36" i="1"/>
  <c r="M36" i="1"/>
  <c r="L36" i="1"/>
  <c r="I36" i="1"/>
  <c r="H36" i="1"/>
  <c r="B36" i="1"/>
  <c r="S35" i="1"/>
  <c r="R35" i="1"/>
  <c r="Q35" i="1"/>
  <c r="N35" i="1"/>
  <c r="M35" i="1"/>
  <c r="L35" i="1"/>
  <c r="I35" i="1"/>
  <c r="H35" i="1"/>
  <c r="B35" i="1"/>
  <c r="S34" i="1"/>
  <c r="R34" i="1"/>
  <c r="Q34" i="1"/>
  <c r="N34" i="1"/>
  <c r="M34" i="1"/>
  <c r="L34" i="1"/>
  <c r="I34" i="1"/>
  <c r="H34" i="1"/>
  <c r="B34" i="1"/>
  <c r="S33" i="1"/>
  <c r="R33" i="1"/>
  <c r="Q33" i="1"/>
  <c r="N33" i="1"/>
  <c r="M33" i="1"/>
  <c r="L33" i="1"/>
  <c r="I33" i="1"/>
  <c r="H33" i="1"/>
  <c r="B33" i="1"/>
  <c r="S32" i="1"/>
  <c r="R32" i="1"/>
  <c r="Q32" i="1"/>
  <c r="N32" i="1"/>
  <c r="M32" i="1"/>
  <c r="L32" i="1"/>
  <c r="I32" i="1"/>
  <c r="H32" i="1"/>
  <c r="B32" i="1"/>
  <c r="S31" i="1"/>
  <c r="R31" i="1"/>
  <c r="Q31" i="1"/>
  <c r="N31" i="1"/>
  <c r="M31" i="1"/>
  <c r="L31" i="1"/>
  <c r="I31" i="1"/>
  <c r="H31" i="1"/>
  <c r="B31" i="1"/>
  <c r="S30" i="1"/>
  <c r="R30" i="1"/>
  <c r="Q30" i="1"/>
  <c r="N30" i="1"/>
  <c r="M30" i="1"/>
  <c r="L30" i="1"/>
  <c r="I30" i="1"/>
  <c r="H30" i="1"/>
  <c r="B30" i="1"/>
  <c r="S29" i="1"/>
  <c r="R29" i="1"/>
  <c r="Q29" i="1"/>
  <c r="N29" i="1"/>
  <c r="M29" i="1"/>
  <c r="L29" i="1"/>
  <c r="I29" i="1"/>
  <c r="H29" i="1"/>
  <c r="B29" i="1"/>
  <c r="S28" i="1"/>
  <c r="R28" i="1"/>
  <c r="Q28" i="1"/>
  <c r="N28" i="1"/>
  <c r="M28" i="1"/>
  <c r="L28" i="1"/>
  <c r="I28" i="1"/>
  <c r="H28" i="1"/>
  <c r="B28" i="1"/>
  <c r="S27" i="1"/>
  <c r="R27" i="1"/>
  <c r="Q27" i="1"/>
  <c r="N27" i="1"/>
  <c r="M27" i="1"/>
  <c r="L27" i="1"/>
  <c r="I27" i="1"/>
  <c r="H27" i="1"/>
  <c r="B27" i="1"/>
  <c r="S26" i="1"/>
  <c r="R26" i="1"/>
  <c r="Q26" i="1"/>
  <c r="N26" i="1"/>
  <c r="M26" i="1"/>
  <c r="L26" i="1"/>
  <c r="I26" i="1"/>
  <c r="H26" i="1"/>
  <c r="B26" i="1"/>
  <c r="S25" i="1"/>
  <c r="R25" i="1"/>
  <c r="Q25" i="1"/>
  <c r="N25" i="1"/>
  <c r="M25" i="1"/>
  <c r="L25" i="1"/>
  <c r="I25" i="1"/>
  <c r="H25" i="1"/>
  <c r="B25" i="1"/>
  <c r="S24" i="1"/>
  <c r="R24" i="1"/>
  <c r="Q24" i="1"/>
  <c r="N24" i="1"/>
  <c r="M24" i="1"/>
  <c r="L24" i="1"/>
  <c r="I24" i="1"/>
  <c r="H24" i="1"/>
  <c r="B24" i="1"/>
  <c r="S23" i="1"/>
  <c r="R23" i="1"/>
  <c r="Q23" i="1"/>
  <c r="N23" i="1"/>
  <c r="M23" i="1"/>
  <c r="L23" i="1"/>
  <c r="I23" i="1"/>
  <c r="H23" i="1"/>
  <c r="B23" i="1"/>
  <c r="S22" i="1"/>
  <c r="R22" i="1"/>
  <c r="Q22" i="1"/>
  <c r="N22" i="1"/>
  <c r="M22" i="1"/>
  <c r="L22" i="1"/>
  <c r="I22" i="1"/>
  <c r="H22" i="1"/>
  <c r="B22" i="1"/>
  <c r="S21" i="1"/>
  <c r="R21" i="1"/>
  <c r="Q21" i="1"/>
  <c r="N21" i="1"/>
  <c r="M21" i="1"/>
  <c r="L21" i="1"/>
  <c r="I21" i="1"/>
  <c r="H21" i="1"/>
  <c r="B21" i="1"/>
  <c r="S20" i="1"/>
  <c r="R20" i="1"/>
  <c r="Q20" i="1"/>
  <c r="N20" i="1"/>
  <c r="M20" i="1"/>
  <c r="L20" i="1"/>
  <c r="I20" i="1"/>
  <c r="H20" i="1"/>
  <c r="B20" i="1"/>
  <c r="S19" i="1"/>
  <c r="R19" i="1"/>
  <c r="Q19" i="1"/>
  <c r="N19" i="1"/>
  <c r="M19" i="1"/>
  <c r="L19" i="1"/>
  <c r="I19" i="1"/>
  <c r="H19" i="1"/>
  <c r="B19" i="1"/>
  <c r="S18" i="1"/>
  <c r="R18" i="1"/>
  <c r="Q18" i="1"/>
  <c r="N18" i="1"/>
  <c r="M18" i="1"/>
  <c r="L18" i="1"/>
  <c r="I18" i="1"/>
  <c r="H18" i="1"/>
  <c r="B18" i="1"/>
  <c r="S17" i="1"/>
  <c r="R17" i="1"/>
  <c r="Q17" i="1"/>
  <c r="N17" i="1"/>
  <c r="M17" i="1"/>
  <c r="L17" i="1"/>
  <c r="I17" i="1"/>
  <c r="H17" i="1"/>
  <c r="B17" i="1"/>
  <c r="S16" i="1"/>
  <c r="R16" i="1"/>
  <c r="Q16" i="1"/>
  <c r="N16" i="1"/>
  <c r="M16" i="1"/>
  <c r="L16" i="1"/>
  <c r="I16" i="1"/>
  <c r="H16" i="1"/>
  <c r="B16" i="1"/>
  <c r="S15" i="1"/>
  <c r="R15" i="1"/>
  <c r="Q15" i="1"/>
  <c r="N15" i="1"/>
  <c r="M15" i="1"/>
  <c r="L15" i="1"/>
  <c r="I15" i="1"/>
  <c r="H15" i="1"/>
  <c r="B15" i="1"/>
  <c r="S14" i="1"/>
  <c r="R14" i="1"/>
  <c r="Q14" i="1"/>
  <c r="N14" i="1"/>
  <c r="M14" i="1"/>
  <c r="L14" i="1"/>
  <c r="I14" i="1"/>
  <c r="H14" i="1"/>
  <c r="B14" i="1"/>
  <c r="S13" i="1"/>
  <c r="R13" i="1"/>
  <c r="Q13" i="1"/>
  <c r="N13" i="1"/>
  <c r="M13" i="1"/>
  <c r="L13" i="1"/>
  <c r="I13" i="1"/>
  <c r="H13" i="1"/>
  <c r="B13" i="1"/>
  <c r="S12" i="1"/>
  <c r="R12" i="1"/>
  <c r="Q12" i="1"/>
  <c r="N12" i="1"/>
  <c r="M12" i="1"/>
  <c r="L12" i="1"/>
  <c r="I12" i="1"/>
  <c r="H12" i="1"/>
  <c r="B12" i="1"/>
  <c r="S11" i="1"/>
  <c r="R11" i="1"/>
  <c r="Q11" i="1"/>
  <c r="N11" i="1"/>
  <c r="M11" i="1"/>
  <c r="L11" i="1"/>
  <c r="I11" i="1"/>
  <c r="H11" i="1"/>
  <c r="B11" i="1"/>
  <c r="S10" i="1"/>
  <c r="R10" i="1"/>
  <c r="Q10" i="1"/>
  <c r="N10" i="1"/>
  <c r="M10" i="1"/>
  <c r="L10" i="1"/>
  <c r="I10" i="1"/>
  <c r="H10" i="1"/>
  <c r="B10" i="1"/>
  <c r="S9" i="1"/>
  <c r="R9" i="1"/>
  <c r="Q9" i="1"/>
  <c r="N9" i="1"/>
  <c r="M9" i="1"/>
  <c r="L9" i="1"/>
  <c r="I9" i="1"/>
  <c r="H9" i="1"/>
  <c r="B9" i="1"/>
  <c r="S8" i="1"/>
  <c r="R8" i="1"/>
  <c r="Q8" i="1"/>
  <c r="N8" i="1"/>
  <c r="M8" i="1"/>
  <c r="L8" i="1"/>
  <c r="I8" i="1"/>
  <c r="R61" i="1" s="1"/>
  <c r="H8" i="1"/>
  <c r="B8" i="1"/>
</calcChain>
</file>

<file path=xl/sharedStrings.xml><?xml version="1.0" encoding="utf-8"?>
<sst xmlns="http://schemas.openxmlformats.org/spreadsheetml/2006/main" count="30" uniqueCount="21">
  <si>
    <t>B材</t>
    <rPh sb="1" eb="2">
      <t>ザイ</t>
    </rPh>
    <phoneticPr fontId="2"/>
  </si>
  <si>
    <t>発注書</t>
    <rPh sb="0" eb="3">
      <t>ハッチュウショ</t>
    </rPh>
    <phoneticPr fontId="2"/>
  </si>
  <si>
    <t>発注日：</t>
    <rPh sb="0" eb="3">
      <t>ハッチュウビ</t>
    </rPh>
    <phoneticPr fontId="2"/>
  </si>
  <si>
    <t>発注先　株式会社　エートゥーゼット長野　資材センター</t>
    <rPh sb="0" eb="3">
      <t>ハッチュウサキ</t>
    </rPh>
    <phoneticPr fontId="2"/>
  </si>
  <si>
    <t>受取日：</t>
    <rPh sb="0" eb="3">
      <t>ウケトリビ</t>
    </rPh>
    <phoneticPr fontId="2"/>
  </si>
  <si>
    <t>北九州市小倉南区長野本町4丁目9番</t>
    <rPh sb="0" eb="4">
      <t>キタキュウシュウシ</t>
    </rPh>
    <rPh sb="4" eb="8">
      <t>コクラミナミク</t>
    </rPh>
    <rPh sb="8" eb="10">
      <t>ナガノ</t>
    </rPh>
    <rPh sb="10" eb="12">
      <t>ホンマチ</t>
    </rPh>
    <rPh sb="13" eb="15">
      <t>チョウメ</t>
    </rPh>
    <rPh sb="16" eb="17">
      <t>バン</t>
    </rPh>
    <phoneticPr fontId="2"/>
  </si>
  <si>
    <t>受取希望時間：</t>
    <rPh sb="0" eb="2">
      <t>ウケトリ</t>
    </rPh>
    <rPh sb="2" eb="4">
      <t>キボウ</t>
    </rPh>
    <rPh sb="4" eb="6">
      <t>ジカン</t>
    </rPh>
    <phoneticPr fontId="2"/>
  </si>
  <si>
    <t>確認番号</t>
    <rPh sb="0" eb="4">
      <t>カクニンバンゴウ</t>
    </rPh>
    <phoneticPr fontId="2"/>
  </si>
  <si>
    <t>TEL　093（474）3040　　FAX　093（474）3050</t>
    <phoneticPr fontId="2"/>
  </si>
  <si>
    <t>トラック重量：</t>
    <phoneticPr fontId="8"/>
  </si>
  <si>
    <t>発注先名：</t>
    <rPh sb="0" eb="2">
      <t>ハッチュウ</t>
    </rPh>
    <rPh sb="2" eb="3">
      <t>サキ</t>
    </rPh>
    <rPh sb="3" eb="4">
      <t>メイ</t>
    </rPh>
    <phoneticPr fontId="2"/>
  </si>
  <si>
    <t>連絡先：</t>
    <rPh sb="0" eb="3">
      <t>レンラクサキ</t>
    </rPh>
    <phoneticPr fontId="2"/>
  </si>
  <si>
    <t>現場名：</t>
    <rPh sb="0" eb="2">
      <t>ゲンバ</t>
    </rPh>
    <rPh sb="2" eb="3">
      <t>メイ</t>
    </rPh>
    <phoneticPr fontId="2"/>
  </si>
  <si>
    <t>依頼者名：</t>
    <rPh sb="0" eb="4">
      <t>イライシャメイ</t>
    </rPh>
    <phoneticPr fontId="2"/>
  </si>
  <si>
    <t>コード</t>
    <phoneticPr fontId="2"/>
  </si>
  <si>
    <t>機　材　名</t>
    <rPh sb="0" eb="1">
      <t>キ</t>
    </rPh>
    <rPh sb="2" eb="3">
      <t>ザイ</t>
    </rPh>
    <rPh sb="4" eb="5">
      <t>メイ</t>
    </rPh>
    <phoneticPr fontId="2"/>
  </si>
  <si>
    <t>㎏</t>
    <phoneticPr fontId="2"/>
  </si>
  <si>
    <t>総
重量</t>
    <rPh sb="0" eb="1">
      <t>ソウ</t>
    </rPh>
    <rPh sb="2" eb="4">
      <t>ジュウリョウ</t>
    </rPh>
    <phoneticPr fontId="2"/>
  </si>
  <si>
    <t>数
量</t>
    <rPh sb="0" eb="1">
      <t>カズ</t>
    </rPh>
    <rPh sb="2" eb="3">
      <t>リョウ</t>
    </rPh>
    <phoneticPr fontId="2"/>
  </si>
  <si>
    <t>コード</t>
  </si>
  <si>
    <t>総重量</t>
    <rPh sb="0" eb="3">
      <t>ソウジュウリョウ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</si>
</sst>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0.0_);[Red]\(0.0\)"/>
    <numFmt numFmtId="178" formatCode="0.0_ "/>
    <numFmt numFmtId="179" formatCode="#,##0.0&quot;㎏&quot;"/>
  </numFmts>
  <fonts count="13" x14ac:knownFonts="1"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28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176" fontId="5" fillId="0" borderId="1" xfId="0" applyNumberFormat="1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wrapTex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shrinkToFit="1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vertical="center" shrinkToFit="1"/>
    </xf>
    <xf numFmtId="0" fontId="6" fillId="0" borderId="19" xfId="0" applyFont="1" applyBorder="1" applyAlignment="1">
      <alignment vertical="center" shrinkToFit="1"/>
    </xf>
    <xf numFmtId="177" fontId="11" fillId="0" borderId="20" xfId="0" applyNumberFormat="1" applyFont="1" applyBorder="1" applyAlignment="1">
      <alignment vertical="center" shrinkToFit="1"/>
    </xf>
    <xf numFmtId="178" fontId="11" fillId="0" borderId="20" xfId="0" applyNumberFormat="1" applyFont="1" applyBorder="1" applyAlignment="1">
      <alignment horizontal="right" vertical="center" shrinkToFit="1"/>
    </xf>
    <xf numFmtId="0" fontId="5" fillId="0" borderId="17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 shrinkToFit="1"/>
    </xf>
    <xf numFmtId="178" fontId="11" fillId="0" borderId="20" xfId="0" applyNumberFormat="1" applyFont="1" applyBorder="1" applyAlignment="1">
      <alignment vertical="center" shrinkToFit="1"/>
    </xf>
    <xf numFmtId="0" fontId="5" fillId="0" borderId="22" xfId="0" applyFont="1" applyBorder="1" applyAlignment="1" applyProtection="1">
      <alignment vertical="center" shrinkToFit="1"/>
      <protection locked="0"/>
    </xf>
    <xf numFmtId="0" fontId="6" fillId="0" borderId="20" xfId="0" applyFont="1" applyBorder="1" applyAlignment="1">
      <alignment horizontal="left" vertical="center" shrinkToFit="1"/>
    </xf>
    <xf numFmtId="177" fontId="11" fillId="0" borderId="20" xfId="0" applyNumberFormat="1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26" xfId="0" applyFont="1" applyBorder="1" applyAlignment="1">
      <alignment vertical="center" shrinkToFit="1"/>
    </xf>
    <xf numFmtId="178" fontId="11" fillId="0" borderId="27" xfId="0" applyNumberFormat="1" applyFont="1" applyBorder="1" applyAlignment="1">
      <alignment vertical="center" shrinkToFit="1"/>
    </xf>
    <xf numFmtId="178" fontId="11" fillId="0" borderId="27" xfId="0" applyNumberFormat="1" applyFont="1" applyBorder="1" applyAlignment="1">
      <alignment horizontal="right" vertical="center" shrinkToFit="1"/>
    </xf>
    <xf numFmtId="0" fontId="5" fillId="0" borderId="24" xfId="0" applyFont="1" applyBorder="1" applyAlignment="1" applyProtection="1">
      <alignment vertical="center" shrinkToFit="1"/>
      <protection locked="0"/>
    </xf>
    <xf numFmtId="0" fontId="6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 shrinkToFit="1"/>
    </xf>
    <xf numFmtId="0" fontId="5" fillId="0" borderId="29" xfId="0" applyFont="1" applyBorder="1" applyAlignment="1" applyProtection="1">
      <alignment vertical="center" shrinkToFit="1"/>
      <protection locked="0"/>
    </xf>
    <xf numFmtId="0" fontId="6" fillId="0" borderId="27" xfId="0" applyFont="1" applyBorder="1" applyAlignment="1">
      <alignment horizontal="left" vertical="center" shrinkToFit="1"/>
    </xf>
    <xf numFmtId="177" fontId="11" fillId="0" borderId="27" xfId="0" applyNumberFormat="1" applyFont="1" applyBorder="1" applyAlignment="1">
      <alignment vertical="center" shrinkToFit="1"/>
    </xf>
    <xf numFmtId="177" fontId="11" fillId="0" borderId="27" xfId="0" applyNumberFormat="1" applyFont="1" applyBorder="1" applyAlignment="1">
      <alignment horizontal="right" vertical="center"/>
    </xf>
    <xf numFmtId="0" fontId="5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vertical="center" shrinkToFit="1"/>
    </xf>
    <xf numFmtId="0" fontId="5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vertical="center" shrinkToFit="1"/>
    </xf>
    <xf numFmtId="177" fontId="11" fillId="0" borderId="31" xfId="0" applyNumberFormat="1" applyFont="1" applyBorder="1" applyAlignment="1">
      <alignment vertical="center" shrinkToFit="1"/>
    </xf>
    <xf numFmtId="177" fontId="11" fillId="0" borderId="31" xfId="0" applyNumberFormat="1" applyFont="1" applyBorder="1" applyAlignment="1">
      <alignment horizontal="right" vertical="center"/>
    </xf>
    <xf numFmtId="0" fontId="5" fillId="0" borderId="32" xfId="0" applyFont="1" applyBorder="1" applyAlignment="1" applyProtection="1">
      <alignment vertical="center" shrinkToFit="1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9" fontId="12" fillId="0" borderId="33" xfId="0" applyNumberFormat="1" applyFont="1" applyBorder="1" applyAlignment="1">
      <alignment horizontal="center" vertical="center"/>
    </xf>
    <xf numFmtId="179" fontId="12" fillId="0" borderId="34" xfId="0" applyNumberFormat="1" applyFont="1" applyBorder="1" applyAlignment="1">
      <alignment horizontal="center" vertical="center"/>
    </xf>
    <xf numFmtId="179" fontId="12" fillId="0" borderId="6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vertical="center" shrinkToFit="1"/>
    </xf>
    <xf numFmtId="0" fontId="6" fillId="0" borderId="37" xfId="0" applyFont="1" applyBorder="1" applyAlignment="1">
      <alignment vertical="center" shrinkToFit="1"/>
    </xf>
    <xf numFmtId="0" fontId="6" fillId="0" borderId="38" xfId="0" applyFont="1" applyBorder="1" applyAlignment="1">
      <alignment vertical="center" shrinkToFit="1"/>
    </xf>
    <xf numFmtId="178" fontId="11" fillId="0" borderId="31" xfId="0" applyNumberFormat="1" applyFont="1" applyBorder="1" applyAlignment="1">
      <alignment vertical="center" shrinkToFit="1"/>
    </xf>
    <xf numFmtId="178" fontId="11" fillId="0" borderId="31" xfId="0" applyNumberFormat="1" applyFont="1" applyBorder="1" applyAlignment="1">
      <alignment horizontal="right" vertical="center" shrinkToFit="1"/>
    </xf>
    <xf numFmtId="0" fontId="5" fillId="0" borderId="36" xfId="0" applyFont="1" applyBorder="1" applyAlignment="1" applyProtection="1">
      <alignment vertical="center" shrinkToFit="1"/>
      <protection locked="0"/>
    </xf>
    <xf numFmtId="0" fontId="6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 shrinkToFi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79" fontId="12" fillId="0" borderId="39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center" vertical="center"/>
    </xf>
    <xf numFmtId="179" fontId="12" fillId="0" borderId="10" xfId="0" applyNumberFormat="1" applyFont="1" applyBorder="1" applyAlignment="1">
      <alignment horizontal="center" vertical="center"/>
    </xf>
    <xf numFmtId="0" fontId="5" fillId="0" borderId="0" xfId="0" applyFont="1" applyProtection="1"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32\AtoZ\&#32207;&#31649;&#29702;&#34920;\&#22312;&#24235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庫リスト"/>
    </sheetNames>
    <sheetDataSet>
      <sheetData sheetId="0">
        <row r="1">
          <cell r="A1" t="str">
            <v>№</v>
          </cell>
          <cell r="B1" t="str">
            <v>機　材　名</v>
          </cell>
          <cell r="C1" t="str">
            <v>重量（㎏）</v>
          </cell>
        </row>
        <row r="2">
          <cell r="A2">
            <v>1</v>
          </cell>
          <cell r="B2" t="str">
            <v>支柱　A　3800</v>
          </cell>
          <cell r="C2">
            <v>13.6</v>
          </cell>
        </row>
        <row r="3">
          <cell r="A3">
            <v>2</v>
          </cell>
          <cell r="B3" t="str">
            <v>支柱　C　1900</v>
          </cell>
          <cell r="C3">
            <v>7.2</v>
          </cell>
        </row>
        <row r="4">
          <cell r="A4">
            <v>3</v>
          </cell>
          <cell r="B4" t="str">
            <v>支柱　D　950</v>
          </cell>
          <cell r="C4">
            <v>3.7</v>
          </cell>
        </row>
        <row r="5">
          <cell r="A5">
            <v>4</v>
          </cell>
          <cell r="B5" t="str">
            <v>支柱　DG　1095</v>
          </cell>
          <cell r="C5">
            <v>4.5</v>
          </cell>
        </row>
        <row r="6">
          <cell r="A6">
            <v>5</v>
          </cell>
          <cell r="B6" t="str">
            <v>支柱　EG　620</v>
          </cell>
          <cell r="C6">
            <v>2.9</v>
          </cell>
        </row>
        <row r="7">
          <cell r="A7">
            <v>6</v>
          </cell>
          <cell r="B7" t="str">
            <v>支柱　E　475</v>
          </cell>
          <cell r="C7">
            <v>2.1</v>
          </cell>
        </row>
        <row r="8">
          <cell r="A8">
            <v>7</v>
          </cell>
          <cell r="B8" t="str">
            <v>支柱　G　130</v>
          </cell>
          <cell r="C8">
            <v>0.7</v>
          </cell>
        </row>
        <row r="9">
          <cell r="A9">
            <v>8</v>
          </cell>
          <cell r="B9" t="str">
            <v>支柱　カットE　</v>
          </cell>
          <cell r="C9">
            <v>2.1</v>
          </cell>
        </row>
        <row r="10">
          <cell r="A10">
            <v>9</v>
          </cell>
          <cell r="B10" t="str">
            <v>手摺　　T18</v>
          </cell>
          <cell r="C10">
            <v>4.4000000000000004</v>
          </cell>
        </row>
        <row r="11">
          <cell r="A11">
            <v>10</v>
          </cell>
          <cell r="B11" t="str">
            <v>手摺　　T15</v>
          </cell>
          <cell r="C11">
            <v>3.7</v>
          </cell>
        </row>
        <row r="12">
          <cell r="A12">
            <v>11</v>
          </cell>
          <cell r="B12" t="str">
            <v>手摺　　T12</v>
          </cell>
          <cell r="C12">
            <v>3</v>
          </cell>
        </row>
        <row r="13">
          <cell r="A13">
            <v>12</v>
          </cell>
          <cell r="B13" t="str">
            <v>手摺　　T09</v>
          </cell>
          <cell r="C13">
            <v>2.4</v>
          </cell>
        </row>
        <row r="14">
          <cell r="A14">
            <v>13</v>
          </cell>
          <cell r="B14" t="str">
            <v>手摺　　T06</v>
          </cell>
          <cell r="C14">
            <v>1.7</v>
          </cell>
        </row>
        <row r="15">
          <cell r="A15">
            <v>14</v>
          </cell>
          <cell r="B15" t="str">
            <v>手摺　　T035</v>
          </cell>
          <cell r="C15">
            <v>1</v>
          </cell>
        </row>
        <row r="16">
          <cell r="A16">
            <v>15</v>
          </cell>
          <cell r="B16" t="str">
            <v>手摺　　T03</v>
          </cell>
          <cell r="C16">
            <v>1</v>
          </cell>
        </row>
        <row r="17">
          <cell r="A17">
            <v>16</v>
          </cell>
          <cell r="B17" t="str">
            <v>手摺　　T015</v>
          </cell>
          <cell r="C17">
            <v>0.7</v>
          </cell>
        </row>
        <row r="18">
          <cell r="A18">
            <v>17</v>
          </cell>
          <cell r="B18" t="str">
            <v>大板　アンチＷ　4018</v>
          </cell>
          <cell r="C18">
            <v>11.8</v>
          </cell>
        </row>
        <row r="19">
          <cell r="A19">
            <v>18</v>
          </cell>
          <cell r="B19" t="str">
            <v>大板　アンチＷ　4015</v>
          </cell>
          <cell r="C19">
            <v>11.8</v>
          </cell>
        </row>
        <row r="20">
          <cell r="A20">
            <v>19</v>
          </cell>
          <cell r="B20" t="str">
            <v>大板　アンチＷ　4012</v>
          </cell>
          <cell r="C20">
            <v>9.9</v>
          </cell>
        </row>
        <row r="21">
          <cell r="A21">
            <v>20</v>
          </cell>
          <cell r="B21" t="str">
            <v>大板　アンチＷ　4009</v>
          </cell>
          <cell r="C21">
            <v>7.2</v>
          </cell>
        </row>
        <row r="22">
          <cell r="A22">
            <v>21</v>
          </cell>
          <cell r="B22" t="str">
            <v>大板　アンチＷ　4006</v>
          </cell>
          <cell r="C22">
            <v>5.3</v>
          </cell>
        </row>
        <row r="23">
          <cell r="A23">
            <v>22</v>
          </cell>
          <cell r="B23" t="str">
            <v>ハーフ　アンチＳ　2418</v>
          </cell>
          <cell r="C23">
            <v>8.8000000000000007</v>
          </cell>
        </row>
        <row r="24">
          <cell r="A24">
            <v>23</v>
          </cell>
          <cell r="B24" t="str">
            <v>ハーフ　アンチＳ　2415</v>
          </cell>
          <cell r="C24">
            <v>8.6</v>
          </cell>
        </row>
        <row r="25">
          <cell r="A25">
            <v>24</v>
          </cell>
          <cell r="B25" t="str">
            <v>ハーフ　アンチＳ　2412</v>
          </cell>
          <cell r="C25">
            <v>7.1</v>
          </cell>
        </row>
        <row r="26">
          <cell r="A26">
            <v>25</v>
          </cell>
          <cell r="B26" t="str">
            <v>ハーフ　アンチＳ　2409</v>
          </cell>
          <cell r="C26">
            <v>5.6</v>
          </cell>
        </row>
        <row r="27">
          <cell r="A27">
            <v>26</v>
          </cell>
          <cell r="B27" t="str">
            <v>ハーフ　アンチＳ　2406</v>
          </cell>
          <cell r="C27">
            <v>3.4</v>
          </cell>
        </row>
        <row r="28">
          <cell r="A28">
            <v>27</v>
          </cell>
          <cell r="B28" t="str">
            <v>アンチ 015</v>
          </cell>
          <cell r="C28">
            <v>3.3</v>
          </cell>
        </row>
        <row r="29">
          <cell r="A29">
            <v>28</v>
          </cell>
          <cell r="B29" t="str">
            <v>両詰アンチ（大）1800・</v>
          </cell>
          <cell r="C29">
            <v>15</v>
          </cell>
        </row>
        <row r="30">
          <cell r="A30">
            <v>29</v>
          </cell>
          <cell r="B30" t="str">
            <v>両詰アンチ（大）1500・</v>
          </cell>
          <cell r="C30">
            <v>13</v>
          </cell>
        </row>
        <row r="31">
          <cell r="A31">
            <v>30</v>
          </cell>
          <cell r="B31" t="str">
            <v>両詰アンチ（大）1200・</v>
          </cell>
          <cell r="C31">
            <v>11</v>
          </cell>
        </row>
        <row r="32">
          <cell r="A32">
            <v>31</v>
          </cell>
          <cell r="B32" t="str">
            <v>両詰アンチ（大） 900・</v>
          </cell>
          <cell r="C32">
            <v>10</v>
          </cell>
        </row>
        <row r="33">
          <cell r="A33">
            <v>32</v>
          </cell>
          <cell r="B33" t="str">
            <v>両詰アンチ（大） 600・</v>
          </cell>
          <cell r="C33">
            <v>7</v>
          </cell>
        </row>
        <row r="34">
          <cell r="A34">
            <v>33</v>
          </cell>
          <cell r="B34" t="str">
            <v>両詰アンチ（ハーフ） 1800・</v>
          </cell>
          <cell r="C34">
            <v>8.5</v>
          </cell>
        </row>
        <row r="35">
          <cell r="A35">
            <v>34</v>
          </cell>
          <cell r="B35" t="str">
            <v>両詰アンチ（ハーフ）1500・</v>
          </cell>
          <cell r="C35">
            <v>7.5</v>
          </cell>
        </row>
        <row r="36">
          <cell r="A36">
            <v>35</v>
          </cell>
          <cell r="B36" t="str">
            <v>両詰アンチ（ハーフ）1200・</v>
          </cell>
          <cell r="C36">
            <v>6.5</v>
          </cell>
        </row>
        <row r="37">
          <cell r="A37">
            <v>36</v>
          </cell>
          <cell r="B37" t="str">
            <v>両詰アンチ（ハーフ） 900・</v>
          </cell>
          <cell r="C37">
            <v>5</v>
          </cell>
        </row>
        <row r="38">
          <cell r="A38">
            <v>37</v>
          </cell>
          <cell r="B38" t="str">
            <v>両詰アンチ（ハーフ） 600・</v>
          </cell>
          <cell r="C38">
            <v>4</v>
          </cell>
        </row>
        <row r="39">
          <cell r="A39">
            <v>38</v>
          </cell>
          <cell r="B39" t="str">
            <v>斜材　筋交　18C</v>
          </cell>
          <cell r="C39">
            <v>4.0999999999999996</v>
          </cell>
        </row>
        <row r="40">
          <cell r="A40">
            <v>39</v>
          </cell>
          <cell r="B40" t="str">
            <v>ブラケット 600</v>
          </cell>
          <cell r="C40">
            <v>2.9</v>
          </cell>
        </row>
        <row r="41">
          <cell r="A41">
            <v>40</v>
          </cell>
          <cell r="B41" t="str">
            <v>ブラケット 350</v>
          </cell>
          <cell r="C41">
            <v>1.9</v>
          </cell>
        </row>
        <row r="42">
          <cell r="A42">
            <v>41</v>
          </cell>
          <cell r="B42" t="str">
            <v>ブラケット  18</v>
          </cell>
          <cell r="C42">
            <v>5.5</v>
          </cell>
        </row>
        <row r="43">
          <cell r="A43">
            <v>42</v>
          </cell>
          <cell r="B43" t="str">
            <v>ブラケット　12</v>
          </cell>
          <cell r="C43">
            <v>3.5</v>
          </cell>
        </row>
        <row r="44">
          <cell r="A44">
            <v>43</v>
          </cell>
          <cell r="B44" t="str">
            <v>ブラケット　09</v>
          </cell>
          <cell r="C44">
            <v>2.2000000000000002</v>
          </cell>
        </row>
        <row r="45">
          <cell r="A45">
            <v>44</v>
          </cell>
          <cell r="B45" t="str">
            <v>ブラケット　09ダルマ</v>
          </cell>
          <cell r="C45">
            <v>2.2000000000000002</v>
          </cell>
        </row>
        <row r="46">
          <cell r="A46">
            <v>45</v>
          </cell>
          <cell r="B46" t="str">
            <v>600手摺　ブラケット</v>
          </cell>
          <cell r="C46">
            <v>2</v>
          </cell>
        </row>
        <row r="47">
          <cell r="A47">
            <v>46</v>
          </cell>
          <cell r="B47" t="str">
            <v>ブラケットハネ出し600</v>
          </cell>
          <cell r="C47">
            <v>4</v>
          </cell>
        </row>
        <row r="48">
          <cell r="A48">
            <v>47</v>
          </cell>
          <cell r="B48" t="str">
            <v>ブラケットハネ出し350</v>
          </cell>
          <cell r="C48">
            <v>3</v>
          </cell>
        </row>
        <row r="49">
          <cell r="A49">
            <v>48</v>
          </cell>
          <cell r="B49" t="str">
            <v>ブラケットハネ出し30Ⅱ</v>
          </cell>
          <cell r="C49">
            <v>2.5</v>
          </cell>
        </row>
        <row r="50">
          <cell r="A50">
            <v>49</v>
          </cell>
          <cell r="B50" t="str">
            <v>ブラケットハネ出し15N</v>
          </cell>
          <cell r="C50">
            <v>1.5</v>
          </cell>
        </row>
        <row r="51">
          <cell r="A51">
            <v>50</v>
          </cell>
          <cell r="B51" t="str">
            <v>クイックブラケット B</v>
          </cell>
          <cell r="C51">
            <v>2</v>
          </cell>
        </row>
        <row r="52">
          <cell r="A52">
            <v>51</v>
          </cell>
          <cell r="B52" t="str">
            <v>圧縮ジャッキ</v>
          </cell>
          <cell r="C52">
            <v>3.3</v>
          </cell>
        </row>
        <row r="53">
          <cell r="A53">
            <v>52</v>
          </cell>
          <cell r="B53" t="str">
            <v>階段　18C</v>
          </cell>
          <cell r="C53">
            <v>18.5</v>
          </cell>
        </row>
        <row r="54">
          <cell r="A54">
            <v>53</v>
          </cell>
          <cell r="B54" t="str">
            <v>階段　09D</v>
          </cell>
          <cell r="C54">
            <v>11</v>
          </cell>
        </row>
        <row r="55">
          <cell r="A55">
            <v>54</v>
          </cell>
          <cell r="B55" t="str">
            <v>補助階段　06E</v>
          </cell>
          <cell r="C55">
            <v>6.8</v>
          </cell>
        </row>
        <row r="56">
          <cell r="A56">
            <v>55</v>
          </cell>
          <cell r="B56" t="str">
            <v>補助階段　B</v>
          </cell>
          <cell r="C56">
            <v>1.7</v>
          </cell>
        </row>
        <row r="57">
          <cell r="A57">
            <v>56</v>
          </cell>
          <cell r="B57" t="str">
            <v>C柱　タラップ</v>
          </cell>
          <cell r="C57">
            <v>11</v>
          </cell>
        </row>
        <row r="58">
          <cell r="A58">
            <v>57</v>
          </cell>
          <cell r="B58" t="str">
            <v>D柱　タラップ</v>
          </cell>
          <cell r="C58">
            <v>7.3</v>
          </cell>
        </row>
        <row r="59">
          <cell r="A59">
            <v>58</v>
          </cell>
          <cell r="B59" t="str">
            <v>ダンダン用踏板　2406</v>
          </cell>
          <cell r="C59">
            <v>1.7</v>
          </cell>
        </row>
        <row r="60">
          <cell r="A60">
            <v>59</v>
          </cell>
          <cell r="B60" t="str">
            <v>梁枠　5400</v>
          </cell>
          <cell r="C60">
            <v>36.4</v>
          </cell>
        </row>
        <row r="61">
          <cell r="A61">
            <v>60</v>
          </cell>
          <cell r="B61" t="str">
            <v>梁枠　3600</v>
          </cell>
          <cell r="C61">
            <v>21.8</v>
          </cell>
        </row>
        <row r="62">
          <cell r="A62">
            <v>61</v>
          </cell>
          <cell r="B62" t="str">
            <v>先行手摺　1800</v>
          </cell>
          <cell r="C62">
            <v>7.3</v>
          </cell>
        </row>
        <row r="63">
          <cell r="A63">
            <v>62</v>
          </cell>
          <cell r="B63" t="str">
            <v>先行手摺　1500</v>
          </cell>
          <cell r="C63">
            <v>6.5</v>
          </cell>
        </row>
        <row r="64">
          <cell r="A64">
            <v>63</v>
          </cell>
          <cell r="B64" t="str">
            <v>先行手摺　1200</v>
          </cell>
          <cell r="C64">
            <v>5.7</v>
          </cell>
        </row>
        <row r="65">
          <cell r="A65">
            <v>64</v>
          </cell>
          <cell r="B65" t="str">
            <v>先行手摺　900</v>
          </cell>
          <cell r="C65">
            <v>4.9000000000000004</v>
          </cell>
        </row>
        <row r="66">
          <cell r="A66">
            <v>65</v>
          </cell>
          <cell r="B66" t="str">
            <v>門扉</v>
          </cell>
          <cell r="C66">
            <v>4.8</v>
          </cell>
        </row>
        <row r="67">
          <cell r="A67">
            <v>66</v>
          </cell>
          <cell r="B67" t="str">
            <v>進入防止ブラケット</v>
          </cell>
          <cell r="C67">
            <v>1</v>
          </cell>
        </row>
        <row r="68">
          <cell r="A68">
            <v>67</v>
          </cell>
          <cell r="B68" t="str">
            <v>ダンダン用踏板　2004</v>
          </cell>
          <cell r="C68">
            <v>1.7</v>
          </cell>
        </row>
        <row r="69">
          <cell r="A69">
            <v>68</v>
          </cell>
          <cell r="B69" t="str">
            <v>梁枠　2700</v>
          </cell>
          <cell r="C69">
            <v>21.8</v>
          </cell>
        </row>
        <row r="70">
          <cell r="A70">
            <v>69</v>
          </cell>
          <cell r="B70" t="str">
            <v>斜材　筋交　15DE</v>
          </cell>
          <cell r="C70">
            <v>3.5</v>
          </cell>
        </row>
        <row r="71">
          <cell r="A71">
            <v>70</v>
          </cell>
          <cell r="B71" t="str">
            <v>斜材　筋交　12D</v>
          </cell>
          <cell r="C71">
            <v>2.7</v>
          </cell>
        </row>
        <row r="72">
          <cell r="A72">
            <v>71</v>
          </cell>
          <cell r="B72" t="str">
            <v>斜材　筋交　09D</v>
          </cell>
          <cell r="C72">
            <v>2.5</v>
          </cell>
        </row>
        <row r="73">
          <cell r="A73">
            <v>72</v>
          </cell>
          <cell r="B73" t="str">
            <v>圧縮ジャッキ（アンチ用）</v>
          </cell>
          <cell r="C73"/>
        </row>
        <row r="74">
          <cell r="A74">
            <v>500</v>
          </cell>
          <cell r="B74" t="str">
            <v>Iq　下部支柱　2750</v>
          </cell>
          <cell r="C74">
            <v>8.8000000000000007</v>
          </cell>
        </row>
        <row r="75">
          <cell r="A75">
            <v>501</v>
          </cell>
          <cell r="B75" t="str">
            <v>Iq　下部支柱　238</v>
          </cell>
          <cell r="C75">
            <v>1.4</v>
          </cell>
        </row>
        <row r="76">
          <cell r="A76">
            <v>502</v>
          </cell>
          <cell r="B76" t="str">
            <v>Iq　支柱　3800</v>
          </cell>
          <cell r="C76">
            <v>11.7</v>
          </cell>
        </row>
        <row r="77">
          <cell r="A77">
            <v>503</v>
          </cell>
          <cell r="B77" t="str">
            <v>Iq　支柱　2850</v>
          </cell>
          <cell r="C77">
            <v>8.9</v>
          </cell>
        </row>
        <row r="78">
          <cell r="A78">
            <v>504</v>
          </cell>
          <cell r="B78" t="str">
            <v>Iq　支柱　1900</v>
          </cell>
          <cell r="C78">
            <v>6.2</v>
          </cell>
        </row>
        <row r="79">
          <cell r="A79">
            <v>505</v>
          </cell>
          <cell r="B79" t="str">
            <v>Iq　支柱　1425</v>
          </cell>
          <cell r="C79">
            <v>4.8</v>
          </cell>
        </row>
        <row r="80">
          <cell r="A80">
            <v>506</v>
          </cell>
          <cell r="B80" t="str">
            <v>Iq　支柱　950</v>
          </cell>
          <cell r="C80">
            <v>3.4</v>
          </cell>
        </row>
        <row r="81">
          <cell r="A81">
            <v>507</v>
          </cell>
          <cell r="B81" t="str">
            <v>Iq　支柱　475</v>
          </cell>
          <cell r="C81">
            <v>2.1</v>
          </cell>
        </row>
        <row r="82">
          <cell r="A82">
            <v>508</v>
          </cell>
          <cell r="B82" t="str">
            <v>Iq　先行手摺　1829</v>
          </cell>
          <cell r="C82">
            <v>7.2</v>
          </cell>
        </row>
        <row r="83">
          <cell r="A83">
            <v>509</v>
          </cell>
          <cell r="B83" t="str">
            <v>Iq　先行手摺　1524</v>
          </cell>
          <cell r="C83">
            <v>6.3</v>
          </cell>
        </row>
        <row r="84">
          <cell r="A84">
            <v>510</v>
          </cell>
          <cell r="B84" t="str">
            <v>Iq　先行手摺　1219</v>
          </cell>
          <cell r="C84">
            <v>5.5</v>
          </cell>
        </row>
        <row r="85">
          <cell r="A85">
            <v>511</v>
          </cell>
          <cell r="B85" t="str">
            <v>Iq　先行手摺　914</v>
          </cell>
          <cell r="C85">
            <v>4.7</v>
          </cell>
        </row>
        <row r="86">
          <cell r="A86">
            <v>512</v>
          </cell>
          <cell r="B86" t="str">
            <v>Iq　先行手摺　610</v>
          </cell>
          <cell r="C86">
            <v>4</v>
          </cell>
        </row>
        <row r="87">
          <cell r="A87">
            <v>513</v>
          </cell>
          <cell r="B87" t="str">
            <v>Iq　手摺　Ｔ1829</v>
          </cell>
          <cell r="C87">
            <v>4.4000000000000004</v>
          </cell>
        </row>
        <row r="88">
          <cell r="A88">
            <v>514</v>
          </cell>
          <cell r="B88" t="str">
            <v>Iq　手摺　Ｔ1524</v>
          </cell>
          <cell r="C88">
            <v>3.7</v>
          </cell>
        </row>
        <row r="89">
          <cell r="A89">
            <v>515</v>
          </cell>
          <cell r="B89" t="str">
            <v>Iq　手摺　Ｔ1219</v>
          </cell>
          <cell r="C89">
            <v>3</v>
          </cell>
        </row>
        <row r="90">
          <cell r="A90">
            <v>516</v>
          </cell>
          <cell r="B90" t="str">
            <v>Iq　手摺　Ｔ914</v>
          </cell>
          <cell r="C90">
            <v>2.2999999999999998</v>
          </cell>
        </row>
        <row r="91">
          <cell r="A91">
            <v>517</v>
          </cell>
          <cell r="B91" t="str">
            <v>Iq　手摺　Ｔ610</v>
          </cell>
          <cell r="C91">
            <v>1.6</v>
          </cell>
        </row>
        <row r="92">
          <cell r="A92">
            <v>518</v>
          </cell>
          <cell r="B92" t="str">
            <v>Iq　手摺　Ｔ305</v>
          </cell>
          <cell r="C92">
            <v>0.9</v>
          </cell>
        </row>
        <row r="93">
          <cell r="A93">
            <v>519</v>
          </cell>
          <cell r="B93" t="str">
            <v>Iq　大板　アンチＷ518</v>
          </cell>
          <cell r="C93">
            <v>15</v>
          </cell>
        </row>
        <row r="94">
          <cell r="A94">
            <v>520</v>
          </cell>
          <cell r="B94" t="str">
            <v>Iq　大板　アンチＷ515</v>
          </cell>
          <cell r="C94">
            <v>13</v>
          </cell>
        </row>
        <row r="95">
          <cell r="A95">
            <v>521</v>
          </cell>
          <cell r="B95" t="str">
            <v>Iq　大板　アンチＷ512</v>
          </cell>
          <cell r="C95">
            <v>11</v>
          </cell>
        </row>
        <row r="96">
          <cell r="A96">
            <v>522</v>
          </cell>
          <cell r="B96" t="str">
            <v>Iq　大板　アンチＷ509</v>
          </cell>
          <cell r="C96">
            <v>10</v>
          </cell>
        </row>
        <row r="97">
          <cell r="A97">
            <v>523</v>
          </cell>
          <cell r="B97" t="str">
            <v>Iq　大板　アンチＷ506</v>
          </cell>
          <cell r="C97">
            <v>9</v>
          </cell>
        </row>
        <row r="98">
          <cell r="A98">
            <v>524</v>
          </cell>
          <cell r="B98" t="str">
            <v>Iqハーフ　アンチＳ218</v>
          </cell>
          <cell r="C98">
            <v>8.5</v>
          </cell>
        </row>
        <row r="99">
          <cell r="A99">
            <v>525</v>
          </cell>
          <cell r="B99" t="str">
            <v>Iqハーフ　アンチＳ215</v>
          </cell>
          <cell r="C99">
            <v>7.5</v>
          </cell>
        </row>
        <row r="100">
          <cell r="A100">
            <v>526</v>
          </cell>
          <cell r="B100" t="str">
            <v>Iqハーフ　アンチＳ212</v>
          </cell>
          <cell r="C100">
            <v>6.5</v>
          </cell>
        </row>
        <row r="101">
          <cell r="A101">
            <v>527</v>
          </cell>
          <cell r="B101" t="str">
            <v>Iqハーフ　アンチＳ209</v>
          </cell>
          <cell r="C101">
            <v>5.5</v>
          </cell>
        </row>
        <row r="102">
          <cell r="A102">
            <v>528</v>
          </cell>
          <cell r="B102" t="str">
            <v>Iqハーフ　アンチＳ206</v>
          </cell>
          <cell r="C102">
            <v>4.5</v>
          </cell>
        </row>
        <row r="103">
          <cell r="A103">
            <v>529</v>
          </cell>
          <cell r="B103" t="str">
            <v>Iq　コーナー板500</v>
          </cell>
          <cell r="C103">
            <v>2.6</v>
          </cell>
        </row>
        <row r="104">
          <cell r="A104">
            <v>530</v>
          </cell>
          <cell r="B104" t="str">
            <v>Iq　コーナー板240</v>
          </cell>
          <cell r="C104">
            <v>1.5</v>
          </cell>
        </row>
        <row r="105">
          <cell r="A105">
            <v>531</v>
          </cell>
          <cell r="B105" t="str">
            <v>Iq　アルミ階段両ツメ</v>
          </cell>
          <cell r="C105">
            <v>12.2</v>
          </cell>
        </row>
        <row r="106">
          <cell r="A106">
            <v>532</v>
          </cell>
          <cell r="B106" t="str">
            <v>Iq　セフティガード</v>
          </cell>
          <cell r="C106">
            <v>13.5</v>
          </cell>
        </row>
        <row r="107">
          <cell r="A107">
            <v>533</v>
          </cell>
          <cell r="B107" t="str">
            <v>Iq　階段手摺</v>
          </cell>
          <cell r="C107">
            <v>3.5</v>
          </cell>
        </row>
        <row r="108">
          <cell r="A108">
            <v>534</v>
          </cell>
          <cell r="B108" t="str">
            <v>Iq　ブラケット　610</v>
          </cell>
          <cell r="C108">
            <v>2.4</v>
          </cell>
        </row>
        <row r="109">
          <cell r="A109">
            <v>535</v>
          </cell>
          <cell r="B109" t="str">
            <v>Iq　ブラケット　360</v>
          </cell>
          <cell r="C109">
            <v>1.6</v>
          </cell>
        </row>
        <row r="110">
          <cell r="A110">
            <v>536</v>
          </cell>
          <cell r="B110" t="str">
            <v>Iq　ピンブラケット610</v>
          </cell>
          <cell r="C110">
            <v>2.9</v>
          </cell>
        </row>
        <row r="111">
          <cell r="A111">
            <v>537</v>
          </cell>
          <cell r="B111" t="str">
            <v>Iq　ピンブラケット360</v>
          </cell>
          <cell r="C111">
            <v>2.2000000000000002</v>
          </cell>
        </row>
        <row r="112">
          <cell r="A112">
            <v>538</v>
          </cell>
          <cell r="B112" t="str">
            <v>Iq　梁枠　1.5スパン・</v>
          </cell>
          <cell r="C112">
            <v>16</v>
          </cell>
        </row>
        <row r="113">
          <cell r="A113">
            <v>539</v>
          </cell>
          <cell r="B113" t="str">
            <v>Iq　梁枠　2スパン</v>
          </cell>
          <cell r="C113">
            <v>35.5</v>
          </cell>
        </row>
        <row r="114">
          <cell r="A114">
            <v>540</v>
          </cell>
          <cell r="B114" t="str">
            <v>Iq　梁枠　3スパン</v>
          </cell>
          <cell r="C114">
            <v>21.2</v>
          </cell>
        </row>
        <row r="115">
          <cell r="A115">
            <v>541</v>
          </cell>
          <cell r="B115" t="str">
            <v>Iq　ステージ支柱</v>
          </cell>
          <cell r="C115">
            <v>2.8</v>
          </cell>
        </row>
        <row r="116">
          <cell r="A116">
            <v>542</v>
          </cell>
          <cell r="B116" t="str">
            <v>Iq　連結部材</v>
          </cell>
          <cell r="C116">
            <v>0.2</v>
          </cell>
        </row>
        <row r="117">
          <cell r="A117">
            <v>543</v>
          </cell>
          <cell r="B117" t="str">
            <v>Iq　スキ間板0.9ｍ</v>
          </cell>
          <cell r="C117">
            <v>6.3</v>
          </cell>
        </row>
        <row r="118">
          <cell r="A118">
            <v>544</v>
          </cell>
          <cell r="B118" t="str">
            <v>Iq　スキ間板0.6ｍ</v>
          </cell>
          <cell r="C118">
            <v>4.2</v>
          </cell>
        </row>
        <row r="119">
          <cell r="A119">
            <v>545</v>
          </cell>
          <cell r="B119" t="str">
            <v>Iq大板　羽無アンチＷ518・</v>
          </cell>
          <cell r="C119">
            <v>15</v>
          </cell>
        </row>
        <row r="120">
          <cell r="A120">
            <v>546</v>
          </cell>
          <cell r="B120" t="str">
            <v>Iq大板　羽無アンチＷ515・</v>
          </cell>
          <cell r="C120">
            <v>13</v>
          </cell>
        </row>
        <row r="121">
          <cell r="A121">
            <v>547</v>
          </cell>
          <cell r="B121" t="str">
            <v>Iq大板　羽無アンチＷ512・</v>
          </cell>
          <cell r="C121">
            <v>11</v>
          </cell>
        </row>
        <row r="122">
          <cell r="A122">
            <v>548</v>
          </cell>
          <cell r="B122" t="str">
            <v>Iq大板　羽無アンチＷ509・</v>
          </cell>
          <cell r="C122">
            <v>10</v>
          </cell>
        </row>
        <row r="123">
          <cell r="A123">
            <v>549</v>
          </cell>
          <cell r="B123" t="str">
            <v>Iq大板　羽無アンチＷ506・</v>
          </cell>
          <cell r="C123">
            <v>9</v>
          </cell>
        </row>
        <row r="124">
          <cell r="A124">
            <v>550</v>
          </cell>
          <cell r="B124" t="str">
            <v>Iqハーフ　羽無アンチＳ218・</v>
          </cell>
          <cell r="C124">
            <v>8.5</v>
          </cell>
        </row>
        <row r="125">
          <cell r="A125">
            <v>551</v>
          </cell>
          <cell r="B125" t="str">
            <v>Iqハーフ　羽無アンチＳ215・</v>
          </cell>
          <cell r="C125">
            <v>7.5</v>
          </cell>
        </row>
        <row r="126">
          <cell r="A126">
            <v>552</v>
          </cell>
          <cell r="B126" t="str">
            <v>Iqハーフ　羽無アンチＳ212・</v>
          </cell>
          <cell r="C126">
            <v>6.5</v>
          </cell>
        </row>
        <row r="127">
          <cell r="A127">
            <v>553</v>
          </cell>
          <cell r="B127" t="str">
            <v>Iqハーフ　羽無アンチＳ209・</v>
          </cell>
          <cell r="C127">
            <v>5.5</v>
          </cell>
        </row>
        <row r="128">
          <cell r="A128">
            <v>554</v>
          </cell>
          <cell r="B128" t="str">
            <v>Iqハーフ　羽無アンチＳ206・</v>
          </cell>
          <cell r="C128">
            <v>4.5</v>
          </cell>
        </row>
        <row r="129">
          <cell r="A129">
            <v>300</v>
          </cell>
          <cell r="B129" t="str">
            <v>ジャッキベース</v>
          </cell>
          <cell r="C129">
            <v>1.1000000000000001</v>
          </cell>
        </row>
        <row r="130">
          <cell r="A130">
            <v>301</v>
          </cell>
          <cell r="B130" t="str">
            <v>鉄製敷盤（S12）</v>
          </cell>
          <cell r="C130">
            <v>0.8</v>
          </cell>
        </row>
        <row r="131">
          <cell r="A131">
            <v>302</v>
          </cell>
          <cell r="B131" t="str">
            <v>下屋ジャッキベース</v>
          </cell>
          <cell r="C131">
            <v>2.8</v>
          </cell>
        </row>
        <row r="132">
          <cell r="A132">
            <v>303</v>
          </cell>
          <cell r="B132" t="str">
            <v>屋根用敷盤（S55）</v>
          </cell>
          <cell r="C132">
            <v>1.5</v>
          </cell>
        </row>
        <row r="133">
          <cell r="A133">
            <v>304</v>
          </cell>
          <cell r="B133" t="str">
            <v>敷盤プラ</v>
          </cell>
          <cell r="C133">
            <v>0</v>
          </cell>
        </row>
        <row r="134">
          <cell r="A134">
            <v>305</v>
          </cell>
          <cell r="B134" t="str">
            <v>ローリングキャスター・</v>
          </cell>
          <cell r="C134">
            <v>7.4</v>
          </cell>
        </row>
        <row r="135">
          <cell r="A135">
            <v>306</v>
          </cell>
          <cell r="B135" t="str">
            <v>クランプ　直交</v>
          </cell>
          <cell r="C135">
            <v>0.7</v>
          </cell>
        </row>
        <row r="136">
          <cell r="A136">
            <v>307</v>
          </cell>
          <cell r="B136" t="str">
            <v>クランプ　自在</v>
          </cell>
          <cell r="C136">
            <v>0.7</v>
          </cell>
        </row>
        <row r="137">
          <cell r="A137">
            <v>308</v>
          </cell>
          <cell r="B137" t="str">
            <v>キャッチクランプ直交</v>
          </cell>
          <cell r="C137">
            <v>1.2</v>
          </cell>
        </row>
        <row r="138">
          <cell r="A138">
            <v>309</v>
          </cell>
          <cell r="B138" t="str">
            <v>キャッチクランプ自在</v>
          </cell>
          <cell r="C138">
            <v>1.2</v>
          </cell>
        </row>
        <row r="139">
          <cell r="A139">
            <v>310</v>
          </cell>
          <cell r="B139" t="str">
            <v>単管ジョイント</v>
          </cell>
          <cell r="C139">
            <v>0.5</v>
          </cell>
        </row>
        <row r="140">
          <cell r="A140">
            <v>311</v>
          </cell>
          <cell r="B140" t="str">
            <v>単管ベース</v>
          </cell>
          <cell r="C140">
            <v>0.8</v>
          </cell>
        </row>
        <row r="141">
          <cell r="A141">
            <v>312</v>
          </cell>
          <cell r="B141" t="str">
            <v>巾木　1ｍ　バシ板</v>
          </cell>
          <cell r="C141">
            <v>0</v>
          </cell>
        </row>
        <row r="142">
          <cell r="A142">
            <v>313</v>
          </cell>
          <cell r="B142" t="str">
            <v>巾木　2ｍ　バシ板</v>
          </cell>
          <cell r="C142">
            <v>0</v>
          </cell>
        </row>
        <row r="143">
          <cell r="A143">
            <v>314</v>
          </cell>
          <cell r="B143" t="str">
            <v>巾木　3ｍ　バシ板</v>
          </cell>
          <cell r="C143">
            <v>0</v>
          </cell>
        </row>
        <row r="144">
          <cell r="A144">
            <v>315</v>
          </cell>
          <cell r="B144" t="str">
            <v>巾木　4ｍ　バシ板</v>
          </cell>
          <cell r="C144">
            <v>0</v>
          </cell>
        </row>
        <row r="145">
          <cell r="A145">
            <v>316</v>
          </cell>
          <cell r="B145" t="str">
            <v>コッパ板・</v>
          </cell>
          <cell r="C145">
            <v>1</v>
          </cell>
        </row>
        <row r="146">
          <cell r="A146">
            <v>317</v>
          </cell>
          <cell r="B146" t="str">
            <v>敷板　2M・</v>
          </cell>
          <cell r="C146">
            <v>7</v>
          </cell>
        </row>
        <row r="147">
          <cell r="A147">
            <v>318</v>
          </cell>
          <cell r="B147" t="str">
            <v>敷板　4M・</v>
          </cell>
          <cell r="C147">
            <v>15</v>
          </cell>
        </row>
        <row r="148">
          <cell r="A148">
            <v>319</v>
          </cell>
          <cell r="B148" t="str">
            <v>杉足場板　2ｍ・</v>
          </cell>
          <cell r="C148">
            <v>10</v>
          </cell>
        </row>
        <row r="149">
          <cell r="A149">
            <v>320</v>
          </cell>
          <cell r="B149" t="str">
            <v>杉足場板　3ｍ・</v>
          </cell>
          <cell r="C149">
            <v>15</v>
          </cell>
        </row>
        <row r="150">
          <cell r="A150">
            <v>321</v>
          </cell>
          <cell r="B150" t="str">
            <v>杉足場板　4ｍ・</v>
          </cell>
          <cell r="C150">
            <v>20</v>
          </cell>
        </row>
        <row r="151">
          <cell r="A151">
            <v>322</v>
          </cell>
          <cell r="B151" t="str">
            <v>鋼製板　1ｍ・</v>
          </cell>
          <cell r="C151">
            <v>3.5</v>
          </cell>
        </row>
        <row r="152">
          <cell r="A152">
            <v>323</v>
          </cell>
          <cell r="B152" t="str">
            <v>鋼製板　2ｍ・</v>
          </cell>
          <cell r="C152">
            <v>7</v>
          </cell>
        </row>
        <row r="153">
          <cell r="A153">
            <v>324</v>
          </cell>
          <cell r="B153" t="str">
            <v>鋼製板　3ｍ・</v>
          </cell>
          <cell r="C153">
            <v>10.6</v>
          </cell>
        </row>
        <row r="154">
          <cell r="A154">
            <v>325</v>
          </cell>
          <cell r="B154" t="str">
            <v>鋼製板　4ｍ・</v>
          </cell>
          <cell r="C154">
            <v>14</v>
          </cell>
        </row>
        <row r="155">
          <cell r="A155">
            <v>326</v>
          </cell>
          <cell r="B155" t="str">
            <v>単管パイプ　1ｍ</v>
          </cell>
          <cell r="C155">
            <v>2.1</v>
          </cell>
        </row>
        <row r="156">
          <cell r="A156">
            <v>327</v>
          </cell>
          <cell r="B156" t="str">
            <v>単管パイプ　1.5ｍ</v>
          </cell>
          <cell r="C156">
            <v>3.2</v>
          </cell>
        </row>
        <row r="157">
          <cell r="A157">
            <v>328</v>
          </cell>
          <cell r="B157" t="str">
            <v>単管パイプ　2ｍ</v>
          </cell>
          <cell r="C157">
            <v>4.3</v>
          </cell>
        </row>
        <row r="158">
          <cell r="A158">
            <v>329</v>
          </cell>
          <cell r="B158" t="str">
            <v>単管パイプ　2.5ｍ</v>
          </cell>
          <cell r="C158">
            <v>5.3</v>
          </cell>
        </row>
        <row r="159">
          <cell r="A159">
            <v>330</v>
          </cell>
          <cell r="B159" t="str">
            <v>単管パイプ　3ｍ</v>
          </cell>
          <cell r="C159">
            <v>6.3</v>
          </cell>
        </row>
        <row r="160">
          <cell r="A160">
            <v>331</v>
          </cell>
          <cell r="B160" t="str">
            <v>単管パイプ　3.5ｍ</v>
          </cell>
          <cell r="C160">
            <v>7.4</v>
          </cell>
        </row>
        <row r="161">
          <cell r="A161">
            <v>332</v>
          </cell>
          <cell r="B161" t="str">
            <v>単管パイプ　4ｍ</v>
          </cell>
          <cell r="C161">
            <v>8.4</v>
          </cell>
        </row>
        <row r="162">
          <cell r="A162">
            <v>333</v>
          </cell>
          <cell r="B162" t="str">
            <v>単管パイプ　4.5ｍ</v>
          </cell>
          <cell r="C162">
            <v>9.5</v>
          </cell>
        </row>
        <row r="163">
          <cell r="A163">
            <v>334</v>
          </cell>
          <cell r="B163" t="str">
            <v>単管パイプ　5ｍ・</v>
          </cell>
          <cell r="C163">
            <v>10.6</v>
          </cell>
        </row>
        <row r="164">
          <cell r="A164">
            <v>335</v>
          </cell>
          <cell r="B164" t="str">
            <v>単管パイプ　5.5ｍ・</v>
          </cell>
          <cell r="C164">
            <v>11.6</v>
          </cell>
        </row>
        <row r="165">
          <cell r="A165">
            <v>336</v>
          </cell>
          <cell r="B165" t="str">
            <v>壁つなぎ　1316</v>
          </cell>
          <cell r="C165">
            <v>0.7</v>
          </cell>
        </row>
        <row r="166">
          <cell r="A166">
            <v>337</v>
          </cell>
          <cell r="B166" t="str">
            <v>壁つなぎ　1620</v>
          </cell>
          <cell r="C166">
            <v>0.8</v>
          </cell>
        </row>
        <row r="167">
          <cell r="A167">
            <v>338</v>
          </cell>
          <cell r="B167" t="str">
            <v>壁つなぎ　1824</v>
          </cell>
          <cell r="C167">
            <v>0.8</v>
          </cell>
        </row>
        <row r="168">
          <cell r="A168">
            <v>339</v>
          </cell>
          <cell r="B168" t="str">
            <v>壁つなぎ　1925</v>
          </cell>
          <cell r="C168">
            <v>0.9</v>
          </cell>
        </row>
        <row r="169">
          <cell r="A169">
            <v>340</v>
          </cell>
          <cell r="B169" t="str">
            <v>壁つなぎ　2024</v>
          </cell>
          <cell r="C169">
            <v>0.9</v>
          </cell>
        </row>
        <row r="170">
          <cell r="A170">
            <v>341</v>
          </cell>
          <cell r="B170" t="str">
            <v>壁つなぎ　2432</v>
          </cell>
          <cell r="C170">
            <v>1.1000000000000001</v>
          </cell>
        </row>
        <row r="171">
          <cell r="A171">
            <v>342</v>
          </cell>
          <cell r="B171" t="str">
            <v>壁つなぎ　2434</v>
          </cell>
          <cell r="C171">
            <v>1.1000000000000001</v>
          </cell>
        </row>
        <row r="172">
          <cell r="A172">
            <v>343</v>
          </cell>
          <cell r="B172" t="str">
            <v>壁つなぎ　2542</v>
          </cell>
          <cell r="C172">
            <v>1.2</v>
          </cell>
        </row>
        <row r="173">
          <cell r="A173">
            <v>344</v>
          </cell>
          <cell r="B173" t="str">
            <v>壁つなぎ　2840</v>
          </cell>
          <cell r="C173">
            <v>1.1000000000000001</v>
          </cell>
        </row>
        <row r="174">
          <cell r="A174">
            <v>345</v>
          </cell>
          <cell r="B174" t="str">
            <v>壁つなぎ　3044</v>
          </cell>
          <cell r="C174">
            <v>1.2</v>
          </cell>
        </row>
        <row r="175">
          <cell r="A175">
            <v>346</v>
          </cell>
          <cell r="B175" t="str">
            <v>壁つなぎ　3248</v>
          </cell>
          <cell r="C175">
            <v>1.5</v>
          </cell>
        </row>
        <row r="176">
          <cell r="A176">
            <v>347</v>
          </cell>
          <cell r="B176" t="str">
            <v>壁つなぎ　3352</v>
          </cell>
          <cell r="C176">
            <v>1.5</v>
          </cell>
        </row>
        <row r="177">
          <cell r="A177">
            <v>348</v>
          </cell>
          <cell r="B177" t="str">
            <v>壁つなぎ　3872</v>
          </cell>
          <cell r="C177">
            <v>1.6</v>
          </cell>
        </row>
        <row r="178">
          <cell r="A178">
            <v>349</v>
          </cell>
          <cell r="B178" t="str">
            <v>壁つなぎ　4567</v>
          </cell>
          <cell r="C178">
            <v>1.6</v>
          </cell>
        </row>
        <row r="179">
          <cell r="A179">
            <v>350</v>
          </cell>
          <cell r="B179" t="str">
            <v>壁つなぎ　4864</v>
          </cell>
          <cell r="C179">
            <v>1.6</v>
          </cell>
        </row>
        <row r="180">
          <cell r="A180">
            <v>351</v>
          </cell>
          <cell r="B180" t="str">
            <v>壁つなぎ　5785</v>
          </cell>
          <cell r="C180">
            <v>1.6</v>
          </cell>
        </row>
        <row r="181">
          <cell r="A181">
            <v>352</v>
          </cell>
          <cell r="B181" t="str">
            <v>壁つなぎ　6786</v>
          </cell>
          <cell r="C181">
            <v>2.2000000000000002</v>
          </cell>
        </row>
        <row r="182">
          <cell r="A182">
            <v>353</v>
          </cell>
          <cell r="B182" t="str">
            <v>壁つなぎ　82111</v>
          </cell>
          <cell r="C182">
            <v>2.2000000000000002</v>
          </cell>
        </row>
        <row r="183">
          <cell r="A183">
            <v>354</v>
          </cell>
          <cell r="B183" t="str">
            <v>養生枠</v>
          </cell>
          <cell r="C183">
            <v>9.1999999999999993</v>
          </cell>
        </row>
        <row r="184">
          <cell r="A184">
            <v>355</v>
          </cell>
          <cell r="B184" t="str">
            <v>A型バリケード</v>
          </cell>
          <cell r="C184">
            <v>4</v>
          </cell>
        </row>
        <row r="185">
          <cell r="A185">
            <v>356</v>
          </cell>
          <cell r="B185" t="str">
            <v>プラステックフェンス</v>
          </cell>
          <cell r="C185">
            <v>3.5</v>
          </cell>
        </row>
        <row r="186">
          <cell r="A186">
            <v>357</v>
          </cell>
          <cell r="B186" t="str">
            <v>プラステック用石</v>
          </cell>
          <cell r="C186">
            <v>9</v>
          </cell>
        </row>
        <row r="187">
          <cell r="A187">
            <v>358</v>
          </cell>
          <cell r="B187" t="str">
            <v>打込み杭1m</v>
          </cell>
          <cell r="C187">
            <v>2.1</v>
          </cell>
        </row>
        <row r="188">
          <cell r="A188">
            <v>359</v>
          </cell>
          <cell r="B188" t="str">
            <v>杭棒　杭丸</v>
          </cell>
          <cell r="C188">
            <v>3.3</v>
          </cell>
        </row>
        <row r="189">
          <cell r="A189">
            <v>360</v>
          </cell>
          <cell r="B189" t="str">
            <v>ガルバ鋼板　2ｍ・</v>
          </cell>
          <cell r="C189">
            <v>12</v>
          </cell>
        </row>
        <row r="190">
          <cell r="A190">
            <v>361</v>
          </cell>
          <cell r="B190" t="str">
            <v>ガルバ鋼板　3ｍ・</v>
          </cell>
          <cell r="C190">
            <v>18.100000000000001</v>
          </cell>
        </row>
        <row r="191">
          <cell r="A191">
            <v>362</v>
          </cell>
          <cell r="B191" t="str">
            <v>フックボルト、ナット・</v>
          </cell>
          <cell r="C191">
            <v>0</v>
          </cell>
        </row>
        <row r="192">
          <cell r="A192">
            <v>363</v>
          </cell>
          <cell r="B192" t="str">
            <v>フラットパネル2ｍ・</v>
          </cell>
          <cell r="C192">
            <v>11.4</v>
          </cell>
        </row>
        <row r="193">
          <cell r="A193">
            <v>364</v>
          </cell>
          <cell r="B193" t="str">
            <v>フラットパネル3ｍ・</v>
          </cell>
          <cell r="C193">
            <v>17.100000000000001</v>
          </cell>
        </row>
        <row r="194">
          <cell r="A194">
            <v>365</v>
          </cell>
          <cell r="B194" t="str">
            <v>フラットパネル金具・</v>
          </cell>
          <cell r="C194">
            <v>0.1</v>
          </cell>
        </row>
        <row r="195">
          <cell r="A195">
            <v>366</v>
          </cell>
          <cell r="B195" t="str">
            <v>養生シート（黒）1800</v>
          </cell>
          <cell r="C195">
            <v>0</v>
          </cell>
        </row>
        <row r="196">
          <cell r="A196">
            <v>367</v>
          </cell>
          <cell r="B196" t="str">
            <v>養生シート（黒）1500</v>
          </cell>
          <cell r="C196">
            <v>0</v>
          </cell>
        </row>
        <row r="197">
          <cell r="A197">
            <v>368</v>
          </cell>
          <cell r="B197" t="str">
            <v>養生シート（黒）1200</v>
          </cell>
          <cell r="C197">
            <v>0</v>
          </cell>
        </row>
        <row r="198">
          <cell r="A198">
            <v>369</v>
          </cell>
          <cell r="B198" t="str">
            <v>養生シート（黒）900</v>
          </cell>
          <cell r="C198">
            <v>0</v>
          </cell>
        </row>
        <row r="199">
          <cell r="A199">
            <v>370</v>
          </cell>
          <cell r="B199" t="str">
            <v>養生シート（黒）600</v>
          </cell>
          <cell r="C199">
            <v>0</v>
          </cell>
        </row>
        <row r="200">
          <cell r="A200">
            <v>371</v>
          </cell>
          <cell r="B200" t="str">
            <v>シート（Ⅰ類）1800・</v>
          </cell>
          <cell r="C200">
            <v>5</v>
          </cell>
        </row>
        <row r="201">
          <cell r="A201">
            <v>372</v>
          </cell>
          <cell r="B201" t="str">
            <v>シート（Ⅰ類）1500・</v>
          </cell>
          <cell r="C201">
            <v>4.2</v>
          </cell>
        </row>
        <row r="202">
          <cell r="A202">
            <v>373</v>
          </cell>
          <cell r="B202" t="str">
            <v>シート（Ⅰ類）1200・</v>
          </cell>
          <cell r="C202">
            <v>3.4</v>
          </cell>
        </row>
        <row r="203">
          <cell r="A203">
            <v>374</v>
          </cell>
          <cell r="B203" t="str">
            <v>シート（Ⅰ類）900・</v>
          </cell>
          <cell r="C203">
            <v>2.5</v>
          </cell>
        </row>
        <row r="204">
          <cell r="A204">
            <v>375</v>
          </cell>
          <cell r="B204" t="str">
            <v>シート（Ⅰ類）600・</v>
          </cell>
          <cell r="C204">
            <v>1.7</v>
          </cell>
        </row>
        <row r="205">
          <cell r="A205">
            <v>376</v>
          </cell>
          <cell r="B205" t="str">
            <v>シート（Ⅰ類）300・</v>
          </cell>
          <cell r="C205">
            <v>0.9</v>
          </cell>
        </row>
        <row r="206">
          <cell r="A206">
            <v>377</v>
          </cell>
          <cell r="B206" t="str">
            <v>防音シート1800・　</v>
          </cell>
          <cell r="C206">
            <v>9.8000000000000007</v>
          </cell>
        </row>
        <row r="207">
          <cell r="A207">
            <v>378</v>
          </cell>
          <cell r="B207" t="str">
            <v>防音シート1500・　</v>
          </cell>
          <cell r="C207">
            <v>8.1999999999999993</v>
          </cell>
        </row>
        <row r="208">
          <cell r="A208">
            <v>379</v>
          </cell>
          <cell r="B208" t="str">
            <v>防音シート1200・　</v>
          </cell>
          <cell r="C208">
            <v>6.8</v>
          </cell>
        </row>
        <row r="209">
          <cell r="A209">
            <v>380</v>
          </cell>
          <cell r="B209" t="str">
            <v>防音シート900・　</v>
          </cell>
          <cell r="C209">
            <v>5</v>
          </cell>
        </row>
        <row r="210">
          <cell r="A210">
            <v>381</v>
          </cell>
          <cell r="B210" t="str">
            <v>防音シート600・　</v>
          </cell>
          <cell r="C210">
            <v>3.5</v>
          </cell>
        </row>
        <row r="211">
          <cell r="A211">
            <v>382</v>
          </cell>
          <cell r="B211" t="str">
            <v>親綱　8ｍ・</v>
          </cell>
          <cell r="C211">
            <v>0</v>
          </cell>
        </row>
        <row r="212">
          <cell r="A212">
            <v>383</v>
          </cell>
          <cell r="B212" t="str">
            <v>親綱　10ｍ・</v>
          </cell>
          <cell r="C212">
            <v>0</v>
          </cell>
        </row>
        <row r="213">
          <cell r="A213">
            <v>384</v>
          </cell>
          <cell r="B213" t="str">
            <v>親綱　15ｍ・</v>
          </cell>
          <cell r="C213">
            <v>0</v>
          </cell>
        </row>
        <row r="214">
          <cell r="A214">
            <v>385</v>
          </cell>
          <cell r="B214" t="str">
            <v>親綱　20ｍ・</v>
          </cell>
          <cell r="C214">
            <v>0</v>
          </cell>
        </row>
        <row r="215">
          <cell r="A215">
            <v>386</v>
          </cell>
          <cell r="B215" t="str">
            <v>緊張器・</v>
          </cell>
          <cell r="C215">
            <v>2</v>
          </cell>
        </row>
        <row r="216">
          <cell r="A216">
            <v>387</v>
          </cell>
          <cell r="B216" t="str">
            <v>安全ブロック・</v>
          </cell>
          <cell r="C216">
            <v>0</v>
          </cell>
        </row>
        <row r="217">
          <cell r="A217">
            <v>388</v>
          </cell>
          <cell r="B217" t="str">
            <v>クイックブラ クランプ式・</v>
          </cell>
          <cell r="C217">
            <v>2</v>
          </cell>
        </row>
        <row r="218">
          <cell r="A218">
            <v>389</v>
          </cell>
          <cell r="B218" t="str">
            <v>水平ネット0.5ｍｘ6ｍ・</v>
          </cell>
          <cell r="C218">
            <v>12</v>
          </cell>
        </row>
        <row r="219">
          <cell r="A219">
            <v>390</v>
          </cell>
          <cell r="B219" t="str">
            <v>モンキータラップ・</v>
          </cell>
          <cell r="C219">
            <v>0</v>
          </cell>
        </row>
        <row r="220">
          <cell r="A220">
            <v>391</v>
          </cell>
          <cell r="B220" t="str">
            <v>ランディングボックス30ｍ</v>
          </cell>
          <cell r="C220">
            <v>0</v>
          </cell>
        </row>
        <row r="221">
          <cell r="A221">
            <v>392</v>
          </cell>
          <cell r="B221" t="str">
            <v>ランディングボックス50ｍ</v>
          </cell>
          <cell r="C221">
            <v>0</v>
          </cell>
        </row>
        <row r="222">
          <cell r="A222">
            <v>393</v>
          </cell>
          <cell r="B222" t="str">
            <v>レール1.9</v>
          </cell>
          <cell r="C222">
            <v>0</v>
          </cell>
        </row>
        <row r="223">
          <cell r="A223">
            <v>394</v>
          </cell>
          <cell r="B223" t="str">
            <v>パレット</v>
          </cell>
          <cell r="C223">
            <v>0</v>
          </cell>
        </row>
        <row r="224">
          <cell r="A224">
            <v>395</v>
          </cell>
          <cell r="B224" t="str">
            <v>カゴ</v>
          </cell>
          <cell r="C224">
            <v>0</v>
          </cell>
        </row>
        <row r="225">
          <cell r="A225" t="str">
            <v>電話注文1</v>
          </cell>
          <cell r="B225" t="str">
            <v>単管パイプ　6ｍ・</v>
          </cell>
          <cell r="C225">
            <v>12.6</v>
          </cell>
        </row>
        <row r="226">
          <cell r="A226" t="str">
            <v>電話注文2</v>
          </cell>
          <cell r="B226" t="str">
            <v>アルミ板　2ｍ・</v>
          </cell>
          <cell r="C226">
            <v>4</v>
          </cell>
        </row>
        <row r="227">
          <cell r="A227" t="str">
            <v>電話注文3</v>
          </cell>
          <cell r="B227" t="str">
            <v>アルミ板　3ｍ・</v>
          </cell>
          <cell r="C227">
            <v>5.9</v>
          </cell>
        </row>
        <row r="228">
          <cell r="A228" t="str">
            <v>電話注文4</v>
          </cell>
          <cell r="B228" t="str">
            <v>アルミ板　4ｍ・</v>
          </cell>
          <cell r="C228">
            <v>7.9</v>
          </cell>
        </row>
        <row r="229">
          <cell r="A229" t="str">
            <v>横山在庫分1</v>
          </cell>
          <cell r="B229" t="str">
            <v>カヤシート　1800</v>
          </cell>
          <cell r="C229">
            <v>0</v>
          </cell>
        </row>
        <row r="230">
          <cell r="A230" t="str">
            <v>横山在庫分2</v>
          </cell>
          <cell r="B230" t="str">
            <v>カヤシート　3600</v>
          </cell>
          <cell r="C230">
            <v>0</v>
          </cell>
        </row>
        <row r="231">
          <cell r="A231" t="str">
            <v>横山在庫分3</v>
          </cell>
          <cell r="B231" t="str">
            <v>保護カバー</v>
          </cell>
          <cell r="C231">
            <v>0</v>
          </cell>
        </row>
        <row r="232">
          <cell r="A232" t="str">
            <v>横山在庫分4</v>
          </cell>
          <cell r="B232" t="str">
            <v>コンパネ</v>
          </cell>
          <cell r="C232">
            <v>0</v>
          </cell>
        </row>
        <row r="233">
          <cell r="A233" t="str">
            <v>横山在庫分5</v>
          </cell>
          <cell r="B233" t="str">
            <v>敷板　1ｍ</v>
          </cell>
          <cell r="C233">
            <v>0</v>
          </cell>
        </row>
        <row r="234">
          <cell r="A234" t="str">
            <v>横山在庫分6</v>
          </cell>
          <cell r="B234" t="str">
            <v>ドラム</v>
          </cell>
          <cell r="C234">
            <v>0</v>
          </cell>
        </row>
        <row r="235">
          <cell r="A235" t="str">
            <v>横山在庫分7</v>
          </cell>
          <cell r="B235" t="str">
            <v>カラーコーン</v>
          </cell>
          <cell r="C235">
            <v>0</v>
          </cell>
        </row>
        <row r="236">
          <cell r="A236" t="str">
            <v>横山在庫分8</v>
          </cell>
          <cell r="B236" t="str">
            <v>バー</v>
          </cell>
          <cell r="C236">
            <v>0</v>
          </cell>
        </row>
        <row r="237">
          <cell r="A237" t="str">
            <v>横山在庫分9</v>
          </cell>
          <cell r="B237" t="str">
            <v>シートⅡ類</v>
          </cell>
          <cell r="C237">
            <v>0</v>
          </cell>
        </row>
        <row r="238">
          <cell r="A238" t="str">
            <v>横山在庫分10</v>
          </cell>
          <cell r="B238" t="str">
            <v>親綱</v>
          </cell>
          <cell r="C238">
            <v>0</v>
          </cell>
        </row>
        <row r="239">
          <cell r="A239" t="str">
            <v>横山在庫分11</v>
          </cell>
          <cell r="B239" t="str">
            <v>敷板2ｍ</v>
          </cell>
          <cell r="C239">
            <v>0</v>
          </cell>
        </row>
        <row r="240">
          <cell r="A240" t="str">
            <v>横山在庫分12</v>
          </cell>
          <cell r="B240" t="str">
            <v>点滅ランプ</v>
          </cell>
          <cell r="C240">
            <v>0</v>
          </cell>
        </row>
        <row r="241">
          <cell r="A241" t="str">
            <v>横山在庫分13</v>
          </cell>
          <cell r="B241" t="str">
            <v>整理台(ウマ)</v>
          </cell>
          <cell r="C241">
            <v>0</v>
          </cell>
        </row>
        <row r="242">
          <cell r="A242" t="str">
            <v>横山在庫分14</v>
          </cell>
          <cell r="B242" t="str">
            <v>プレートアンカー</v>
          </cell>
          <cell r="C242">
            <v>0</v>
          </cell>
        </row>
        <row r="243">
          <cell r="A243" t="str">
            <v>横山在庫分15</v>
          </cell>
          <cell r="B243" t="str">
            <v>木造アンカー</v>
          </cell>
          <cell r="C243">
            <v>0</v>
          </cell>
        </row>
        <row r="244">
          <cell r="A244" t="str">
            <v>横山在庫分16</v>
          </cell>
          <cell r="B244" t="str">
            <v>たる木</v>
          </cell>
          <cell r="C244">
            <v>0</v>
          </cell>
        </row>
        <row r="245">
          <cell r="A245" t="str">
            <v>横山在庫分17</v>
          </cell>
          <cell r="B245" t="str">
            <v>安全ブロック</v>
          </cell>
          <cell r="C245">
            <v>0</v>
          </cell>
        </row>
        <row r="246">
          <cell r="A246" t="str">
            <v>横山在庫分18</v>
          </cell>
          <cell r="B246" t="str">
            <v>ハンドリフト</v>
          </cell>
          <cell r="C246">
            <v>0</v>
          </cell>
        </row>
        <row r="247">
          <cell r="A247">
            <v>200</v>
          </cell>
          <cell r="B247" t="str">
            <v>建枠1217</v>
          </cell>
          <cell r="C247">
            <v>0</v>
          </cell>
        </row>
        <row r="248">
          <cell r="A248">
            <v>201</v>
          </cell>
          <cell r="B248" t="str">
            <v>建枠917</v>
          </cell>
          <cell r="C248">
            <v>0</v>
          </cell>
        </row>
        <row r="249">
          <cell r="A249">
            <v>202</v>
          </cell>
          <cell r="B249" t="str">
            <v>建枠617</v>
          </cell>
          <cell r="C249">
            <v>0</v>
          </cell>
        </row>
        <row r="250">
          <cell r="A250">
            <v>203</v>
          </cell>
          <cell r="B250" t="str">
            <v>調整枠1212</v>
          </cell>
          <cell r="C250">
            <v>0</v>
          </cell>
        </row>
        <row r="251">
          <cell r="A251">
            <v>204</v>
          </cell>
          <cell r="B251" t="str">
            <v>調整枠1209</v>
          </cell>
          <cell r="C251">
            <v>0</v>
          </cell>
        </row>
        <row r="252">
          <cell r="A252">
            <v>205</v>
          </cell>
          <cell r="B252" t="str">
            <v>調整枠1206</v>
          </cell>
          <cell r="C252">
            <v>0</v>
          </cell>
        </row>
        <row r="253">
          <cell r="A253">
            <v>206</v>
          </cell>
          <cell r="B253" t="str">
            <v>梯子1217C</v>
          </cell>
          <cell r="C253">
            <v>0</v>
          </cell>
        </row>
        <row r="254">
          <cell r="A254">
            <v>207</v>
          </cell>
          <cell r="B254" t="str">
            <v>調整枠912</v>
          </cell>
          <cell r="C254">
            <v>0</v>
          </cell>
        </row>
        <row r="255">
          <cell r="A255">
            <v>208</v>
          </cell>
          <cell r="B255" t="str">
            <v>調整枠909</v>
          </cell>
          <cell r="C255">
            <v>0</v>
          </cell>
        </row>
        <row r="256">
          <cell r="A256">
            <v>209</v>
          </cell>
          <cell r="B256" t="str">
            <v>調整枠906</v>
          </cell>
          <cell r="C256">
            <v>0</v>
          </cell>
        </row>
        <row r="257">
          <cell r="A257">
            <v>210</v>
          </cell>
          <cell r="B257" t="str">
            <v>特殊連結ピン</v>
          </cell>
          <cell r="C257">
            <v>0</v>
          </cell>
        </row>
        <row r="258">
          <cell r="A258">
            <v>211</v>
          </cell>
          <cell r="B258" t="str">
            <v>スジカイ1812青</v>
          </cell>
          <cell r="C258">
            <v>0</v>
          </cell>
        </row>
        <row r="259">
          <cell r="A259">
            <v>212</v>
          </cell>
          <cell r="B259" t="str">
            <v>スジカイ1807赤</v>
          </cell>
          <cell r="C259">
            <v>0</v>
          </cell>
        </row>
        <row r="260">
          <cell r="A260">
            <v>213</v>
          </cell>
          <cell r="B260" t="str">
            <v>スジカイ1804縁</v>
          </cell>
          <cell r="C260">
            <v>0</v>
          </cell>
        </row>
        <row r="261">
          <cell r="A261">
            <v>214</v>
          </cell>
          <cell r="B261" t="str">
            <v>スジカイ1512青</v>
          </cell>
          <cell r="C261">
            <v>0</v>
          </cell>
        </row>
        <row r="262">
          <cell r="A262">
            <v>215</v>
          </cell>
          <cell r="B262" t="str">
            <v>スジカイ1507赤</v>
          </cell>
          <cell r="C262">
            <v>0</v>
          </cell>
        </row>
        <row r="263">
          <cell r="A263">
            <v>216</v>
          </cell>
          <cell r="B263" t="str">
            <v>スジカイ1504緑</v>
          </cell>
          <cell r="C263">
            <v>0</v>
          </cell>
        </row>
        <row r="264">
          <cell r="A264">
            <v>217</v>
          </cell>
          <cell r="B264" t="str">
            <v>スジカイ1212青</v>
          </cell>
          <cell r="C264">
            <v>0</v>
          </cell>
        </row>
        <row r="265">
          <cell r="A265">
            <v>218</v>
          </cell>
          <cell r="B265" t="str">
            <v>スジカイ1207赤</v>
          </cell>
          <cell r="C265">
            <v>0</v>
          </cell>
        </row>
        <row r="266">
          <cell r="A266">
            <v>219</v>
          </cell>
          <cell r="B266" t="str">
            <v>スジカイ1204緑</v>
          </cell>
          <cell r="C266">
            <v>0</v>
          </cell>
        </row>
        <row r="267">
          <cell r="A267">
            <v>220</v>
          </cell>
          <cell r="B267" t="str">
            <v>スジカイ912青</v>
          </cell>
          <cell r="C267">
            <v>0</v>
          </cell>
        </row>
        <row r="268">
          <cell r="A268">
            <v>221</v>
          </cell>
          <cell r="B268" t="str">
            <v>スジカイ907赤</v>
          </cell>
          <cell r="C268">
            <v>0</v>
          </cell>
        </row>
        <row r="269">
          <cell r="A269">
            <v>222</v>
          </cell>
          <cell r="B269" t="str">
            <v>スジカイ612青</v>
          </cell>
          <cell r="C269">
            <v>0</v>
          </cell>
        </row>
        <row r="270">
          <cell r="A270">
            <v>223</v>
          </cell>
          <cell r="B270" t="str">
            <v>スジカイ607赤</v>
          </cell>
          <cell r="C270">
            <v>0</v>
          </cell>
        </row>
        <row r="271">
          <cell r="A271">
            <v>224</v>
          </cell>
          <cell r="B271" t="str">
            <v>スジカイ604緑</v>
          </cell>
          <cell r="C271">
            <v>0</v>
          </cell>
        </row>
        <row r="272">
          <cell r="A272">
            <v>225</v>
          </cell>
          <cell r="B272" t="str">
            <v>アルミ階段1817</v>
          </cell>
          <cell r="C272">
            <v>0</v>
          </cell>
        </row>
        <row r="273">
          <cell r="A273">
            <v>226</v>
          </cell>
          <cell r="B273" t="str">
            <v>階段手摺</v>
          </cell>
          <cell r="C273">
            <v>0</v>
          </cell>
        </row>
        <row r="274">
          <cell r="A274">
            <v>227</v>
          </cell>
          <cell r="B274" t="str">
            <v>セフティーガード</v>
          </cell>
          <cell r="C274">
            <v>0</v>
          </cell>
        </row>
        <row r="275">
          <cell r="A275">
            <v>228</v>
          </cell>
          <cell r="B275" t="str">
            <v>手摺柱</v>
          </cell>
          <cell r="C275">
            <v>0</v>
          </cell>
        </row>
        <row r="276">
          <cell r="A276">
            <v>229</v>
          </cell>
          <cell r="B276" t="str">
            <v>手摺サン1800</v>
          </cell>
          <cell r="C276">
            <v>0</v>
          </cell>
        </row>
        <row r="277">
          <cell r="A277">
            <v>230</v>
          </cell>
          <cell r="B277" t="str">
            <v>手摺サン1500</v>
          </cell>
          <cell r="C277">
            <v>0</v>
          </cell>
        </row>
        <row r="278">
          <cell r="A278">
            <v>231</v>
          </cell>
          <cell r="B278" t="str">
            <v>手摺サン1200</v>
          </cell>
          <cell r="C278">
            <v>0</v>
          </cell>
        </row>
        <row r="279">
          <cell r="A279">
            <v>232</v>
          </cell>
          <cell r="B279" t="str">
            <v>手摺サン900</v>
          </cell>
          <cell r="C279">
            <v>0</v>
          </cell>
        </row>
        <row r="280">
          <cell r="A280">
            <v>233</v>
          </cell>
          <cell r="B280" t="str">
            <v>エンドストッパー丸</v>
          </cell>
          <cell r="C280">
            <v>0</v>
          </cell>
        </row>
        <row r="281">
          <cell r="A281">
            <v>234</v>
          </cell>
          <cell r="B281" t="str">
            <v>ブラケット35</v>
          </cell>
          <cell r="C281">
            <v>0</v>
          </cell>
        </row>
        <row r="282">
          <cell r="A282">
            <v>235</v>
          </cell>
          <cell r="B282" t="str">
            <v>ブラケット57</v>
          </cell>
          <cell r="C282">
            <v>0</v>
          </cell>
        </row>
        <row r="283">
          <cell r="A283">
            <v>236</v>
          </cell>
          <cell r="B283" t="str">
            <v>ブラケット71</v>
          </cell>
          <cell r="C283">
            <v>0</v>
          </cell>
        </row>
        <row r="284">
          <cell r="A284">
            <v>237</v>
          </cell>
          <cell r="B284" t="str">
            <v>アルミスカイガード18～09</v>
          </cell>
          <cell r="C284">
            <v>0</v>
          </cell>
        </row>
        <row r="285">
          <cell r="A285">
            <v>396</v>
          </cell>
          <cell r="B285" t="str">
            <v>アウトリガー</v>
          </cell>
          <cell r="C285">
            <v>0</v>
          </cell>
        </row>
        <row r="286">
          <cell r="A286">
            <v>397</v>
          </cell>
          <cell r="B286" t="str">
            <v>単管バリケード</v>
          </cell>
          <cell r="C286">
            <v>0</v>
          </cell>
        </row>
        <row r="287">
          <cell r="A287">
            <v>398</v>
          </cell>
          <cell r="B287" t="str">
            <v>パイプステップ600</v>
          </cell>
          <cell r="C287">
            <v>0</v>
          </cell>
        </row>
        <row r="288">
          <cell r="A288">
            <v>399</v>
          </cell>
          <cell r="B288" t="str">
            <v>パイプステップ900</v>
          </cell>
          <cell r="C288">
            <v>0</v>
          </cell>
        </row>
        <row r="289">
          <cell r="A289">
            <v>400</v>
          </cell>
          <cell r="B289" t="str">
            <v>60角バタ1.0M</v>
          </cell>
          <cell r="C289">
            <v>0</v>
          </cell>
        </row>
        <row r="290">
          <cell r="A290">
            <v>401</v>
          </cell>
          <cell r="B290" t="str">
            <v>60角バタ1.5M</v>
          </cell>
          <cell r="C290">
            <v>0</v>
          </cell>
        </row>
        <row r="291">
          <cell r="A291">
            <v>402</v>
          </cell>
          <cell r="B291" t="str">
            <v>ラッセルネット1×6</v>
          </cell>
          <cell r="C291">
            <v>0</v>
          </cell>
        </row>
        <row r="292">
          <cell r="A292">
            <v>403</v>
          </cell>
          <cell r="B292" t="str">
            <v>ラッセルネット2×6</v>
          </cell>
          <cell r="C292">
            <v>0</v>
          </cell>
        </row>
        <row r="293">
          <cell r="A293">
            <v>404</v>
          </cell>
          <cell r="B293" t="str">
            <v>ラッセルネット5×5</v>
          </cell>
          <cell r="C293">
            <v>0</v>
          </cell>
        </row>
        <row r="294">
          <cell r="A294">
            <v>405</v>
          </cell>
          <cell r="B294" t="str">
            <v>ラッセルネット6x6</v>
          </cell>
          <cell r="C294">
            <v>0</v>
          </cell>
        </row>
        <row r="295">
          <cell r="A295">
            <v>406</v>
          </cell>
          <cell r="B295" t="str">
            <v>ラッセルネット7×7</v>
          </cell>
          <cell r="C295">
            <v>0</v>
          </cell>
        </row>
        <row r="296">
          <cell r="A296">
            <v>407</v>
          </cell>
          <cell r="B296" t="str">
            <v>ラッセルネット8×8</v>
          </cell>
          <cell r="C296">
            <v>0</v>
          </cell>
        </row>
        <row r="297">
          <cell r="A297">
            <v>408</v>
          </cell>
          <cell r="B297" t="str">
            <v>シートクランプ</v>
          </cell>
          <cell r="C297">
            <v>0</v>
          </cell>
        </row>
        <row r="298">
          <cell r="A298">
            <v>409</v>
          </cell>
          <cell r="B298" t="str">
            <v>ネットクランプ</v>
          </cell>
          <cell r="C298">
            <v>0</v>
          </cell>
        </row>
        <row r="299">
          <cell r="A299">
            <v>410</v>
          </cell>
          <cell r="B299" t="str">
            <v>ベストフェンス1215</v>
          </cell>
          <cell r="C299">
            <v>0</v>
          </cell>
        </row>
        <row r="300">
          <cell r="A300">
            <v>411</v>
          </cell>
          <cell r="B300" t="str">
            <v>ベストフェンス土台Ⅱ</v>
          </cell>
          <cell r="C300">
            <v>0</v>
          </cell>
        </row>
        <row r="301">
          <cell r="A301">
            <v>412</v>
          </cell>
          <cell r="B301" t="str">
            <v>チェーンクランプ</v>
          </cell>
          <cell r="C301">
            <v>0</v>
          </cell>
        </row>
        <row r="302">
          <cell r="A302">
            <v>413</v>
          </cell>
          <cell r="B302" t="str">
            <v>チェーン2M</v>
          </cell>
          <cell r="C302">
            <v>0</v>
          </cell>
        </row>
        <row r="303">
          <cell r="A303">
            <v>414</v>
          </cell>
          <cell r="B303" t="str">
            <v>チェーン3M</v>
          </cell>
          <cell r="C303">
            <v>0</v>
          </cell>
        </row>
        <row r="304">
          <cell r="A304">
            <v>415</v>
          </cell>
          <cell r="B304" t="str">
            <v>チェーン4M</v>
          </cell>
          <cell r="C304">
            <v>0</v>
          </cell>
        </row>
        <row r="305">
          <cell r="A305">
            <v>416</v>
          </cell>
          <cell r="B305" t="str">
            <v>チェーン(ロック付)5M</v>
          </cell>
          <cell r="C305">
            <v>0</v>
          </cell>
        </row>
        <row r="306">
          <cell r="A306">
            <v>417</v>
          </cell>
          <cell r="B306" t="str">
            <v>チェーン(ロック付)4M</v>
          </cell>
          <cell r="C306">
            <v>0</v>
          </cell>
        </row>
        <row r="307">
          <cell r="A307">
            <v>418</v>
          </cell>
          <cell r="B307" t="str">
            <v>チェーン(ロック付)3M</v>
          </cell>
          <cell r="C307">
            <v>0</v>
          </cell>
        </row>
        <row r="308">
          <cell r="A308">
            <v>419</v>
          </cell>
          <cell r="B308" t="str">
            <v>チェーン(ロック付)2M</v>
          </cell>
          <cell r="C308">
            <v>0</v>
          </cell>
        </row>
        <row r="309">
          <cell r="A309">
            <v>420</v>
          </cell>
          <cell r="B309" t="str">
            <v>ペコビームL5</v>
          </cell>
          <cell r="C309">
            <v>0</v>
          </cell>
        </row>
        <row r="310">
          <cell r="A310">
            <v>421</v>
          </cell>
          <cell r="B310" t="str">
            <v>ペコビームL7</v>
          </cell>
          <cell r="C310">
            <v>0</v>
          </cell>
        </row>
        <row r="311">
          <cell r="A311">
            <v>422</v>
          </cell>
          <cell r="B311" t="str">
            <v>ペコビームL9</v>
          </cell>
          <cell r="C311">
            <v>0</v>
          </cell>
        </row>
        <row r="312">
          <cell r="A312">
            <v>423</v>
          </cell>
          <cell r="B312" t="str">
            <v>ペコビームP5</v>
          </cell>
          <cell r="C312">
            <v>0</v>
          </cell>
        </row>
        <row r="313">
          <cell r="A313">
            <v>424</v>
          </cell>
          <cell r="B313" t="str">
            <v>ペコビームP7</v>
          </cell>
          <cell r="C313">
            <v>0</v>
          </cell>
        </row>
        <row r="314">
          <cell r="A314">
            <v>425</v>
          </cell>
          <cell r="B314" t="str">
            <v>ペコビームP9</v>
          </cell>
          <cell r="C314">
            <v>0</v>
          </cell>
        </row>
        <row r="315">
          <cell r="A315">
            <v>426</v>
          </cell>
          <cell r="B315" t="str">
            <v>メッシュパレットフック付10×12×09</v>
          </cell>
          <cell r="C315">
            <v>0</v>
          </cell>
        </row>
        <row r="316">
          <cell r="A316">
            <v>427</v>
          </cell>
          <cell r="B316" t="str">
            <v>メッシュロード</v>
          </cell>
          <cell r="C316">
            <v>0</v>
          </cell>
        </row>
        <row r="317">
          <cell r="A317">
            <v>428</v>
          </cell>
          <cell r="B317" t="str">
            <v>タラップ付布板518(スチール)</v>
          </cell>
          <cell r="C317">
            <v>0</v>
          </cell>
        </row>
        <row r="318">
          <cell r="A318">
            <v>429</v>
          </cell>
          <cell r="B318" t="str">
            <v>アルミハッチ式布板18(メーター)</v>
          </cell>
          <cell r="C318">
            <v>0</v>
          </cell>
        </row>
        <row r="319">
          <cell r="A319">
            <v>430</v>
          </cell>
          <cell r="B319" t="str">
            <v>ジャッキベースロング</v>
          </cell>
          <cell r="C319">
            <v>0</v>
          </cell>
        </row>
        <row r="320">
          <cell r="A320">
            <v>431</v>
          </cell>
          <cell r="B320" t="str">
            <v>土納袋（販売）</v>
          </cell>
          <cell r="C320"/>
        </row>
        <row r="321">
          <cell r="A321">
            <v>432</v>
          </cell>
          <cell r="B321" t="str">
            <v>ヒモ</v>
          </cell>
          <cell r="C321"/>
        </row>
        <row r="322">
          <cell r="A322">
            <v>433</v>
          </cell>
          <cell r="B322" t="str">
            <v>白シート（販売・三信）</v>
          </cell>
          <cell r="C322"/>
        </row>
        <row r="323">
          <cell r="A323">
            <v>434</v>
          </cell>
          <cell r="B323" t="str">
            <v>養生枠1800</v>
          </cell>
          <cell r="C323"/>
        </row>
        <row r="324">
          <cell r="A324">
            <v>435</v>
          </cell>
          <cell r="B324" t="str">
            <v>養生枠扉／侵入防止ドア1200</v>
          </cell>
          <cell r="C324"/>
        </row>
        <row r="325">
          <cell r="A325">
            <v>436</v>
          </cell>
          <cell r="B325" t="str">
            <v>サイクルクロスゲート</v>
          </cell>
          <cell r="C325"/>
        </row>
        <row r="326">
          <cell r="A326">
            <v>437</v>
          </cell>
          <cell r="B326" t="str">
            <v>アドフラット　２M</v>
          </cell>
          <cell r="C326"/>
        </row>
        <row r="327">
          <cell r="A327">
            <v>438</v>
          </cell>
          <cell r="B327" t="str">
            <v>アドフラット　２M調整</v>
          </cell>
          <cell r="C327"/>
        </row>
        <row r="328">
          <cell r="A328">
            <v>439</v>
          </cell>
          <cell r="B328" t="str">
            <v>取付金具　Jフック（売）</v>
          </cell>
          <cell r="C328"/>
        </row>
        <row r="329">
          <cell r="A329">
            <v>440</v>
          </cell>
          <cell r="B329" t="str">
            <v>取付金具　ジョイントL（売）</v>
          </cell>
          <cell r="C329"/>
        </row>
        <row r="330">
          <cell r="A330">
            <v>441</v>
          </cell>
          <cell r="B330" t="str">
            <v>取付金具　ジョイントS（売）</v>
          </cell>
          <cell r="C330"/>
        </row>
        <row r="331">
          <cell r="A331">
            <v>442</v>
          </cell>
          <cell r="B331" t="str">
            <v>白シート　1.8</v>
          </cell>
          <cell r="C331"/>
        </row>
        <row r="332">
          <cell r="A332">
            <v>443</v>
          </cell>
          <cell r="B332" t="str">
            <v>潜戸　２ｍ</v>
          </cell>
          <cell r="C332"/>
        </row>
        <row r="333">
          <cell r="A333">
            <v>444</v>
          </cell>
          <cell r="B333" t="str">
            <v>潜戸（上部）１ｍ</v>
          </cell>
          <cell r="C333"/>
        </row>
        <row r="334">
          <cell r="A334">
            <v>445</v>
          </cell>
          <cell r="B334" t="str">
            <v>単クランプ</v>
          </cell>
          <cell r="C334"/>
        </row>
        <row r="335">
          <cell r="A335">
            <v>446</v>
          </cell>
          <cell r="B335" t="str">
            <v>打込み杭1.5m</v>
          </cell>
          <cell r="C335"/>
        </row>
        <row r="336">
          <cell r="A336">
            <v>447</v>
          </cell>
          <cell r="B336" t="str">
            <v>単管パイプ　0.5ｍ</v>
          </cell>
          <cell r="C336"/>
        </row>
        <row r="337">
          <cell r="A337">
            <v>448</v>
          </cell>
          <cell r="B337" t="str">
            <v>壁つなぎ　4259</v>
          </cell>
          <cell r="C337">
            <v>1.6</v>
          </cell>
        </row>
        <row r="338">
          <cell r="A338">
            <v>449</v>
          </cell>
          <cell r="B338" t="str">
            <v>壁つなぎ　5276</v>
          </cell>
          <cell r="C338">
            <v>1.6</v>
          </cell>
        </row>
        <row r="339">
          <cell r="A339">
            <v>450</v>
          </cell>
          <cell r="B339" t="str">
            <v>壁つなぎ　6896</v>
          </cell>
          <cell r="C339">
            <v>2.2000000000000002</v>
          </cell>
        </row>
        <row r="340">
          <cell r="A340">
            <v>451</v>
          </cell>
          <cell r="B340" t="str">
            <v>養生シート（黒）1800　ピッチ広</v>
          </cell>
          <cell r="C340">
            <v>0</v>
          </cell>
        </row>
        <row r="341">
          <cell r="A341">
            <v>452</v>
          </cell>
          <cell r="B341" t="str">
            <v>養生シート（黒）1500　ピッチ広</v>
          </cell>
          <cell r="C341">
            <v>0</v>
          </cell>
        </row>
        <row r="342">
          <cell r="A342">
            <v>453</v>
          </cell>
          <cell r="B342" t="str">
            <v>養生シート（黒）1200　ピッチ広</v>
          </cell>
          <cell r="C342">
            <v>0</v>
          </cell>
        </row>
        <row r="343">
          <cell r="A343">
            <v>454</v>
          </cell>
          <cell r="B343" t="str">
            <v>養生シート（黒）900　ピッチ広</v>
          </cell>
          <cell r="C343">
            <v>0</v>
          </cell>
        </row>
        <row r="344">
          <cell r="A344">
            <v>455</v>
          </cell>
          <cell r="B344" t="str">
            <v>養生シート（黒）600　ピッチ広</v>
          </cell>
          <cell r="C344">
            <v>0</v>
          </cell>
        </row>
        <row r="345">
          <cell r="A345">
            <v>456</v>
          </cell>
          <cell r="B345" t="str">
            <v>レール1.8</v>
          </cell>
          <cell r="C345"/>
        </row>
        <row r="346">
          <cell r="A346">
            <v>457</v>
          </cell>
          <cell r="B346" t="str">
            <v>レール1.68</v>
          </cell>
          <cell r="C346"/>
        </row>
        <row r="347">
          <cell r="A347">
            <v>458</v>
          </cell>
          <cell r="B347" t="str">
            <v>レール1.45</v>
          </cell>
          <cell r="C347"/>
        </row>
        <row r="348">
          <cell r="A348">
            <v>459</v>
          </cell>
          <cell r="B348" t="str">
            <v>レール1.3</v>
          </cell>
          <cell r="C348"/>
        </row>
        <row r="349">
          <cell r="A349">
            <v>460</v>
          </cell>
          <cell r="B349" t="str">
            <v>レール1.25</v>
          </cell>
          <cell r="C349"/>
        </row>
        <row r="350">
          <cell r="A350">
            <v>461</v>
          </cell>
          <cell r="B350" t="str">
            <v>レール1.2</v>
          </cell>
          <cell r="C350"/>
        </row>
        <row r="351">
          <cell r="A351">
            <v>462</v>
          </cell>
          <cell r="B351" t="str">
            <v>ブラケット　600ダルマ</v>
          </cell>
          <cell r="C351"/>
        </row>
        <row r="352">
          <cell r="A352">
            <v>463</v>
          </cell>
          <cell r="B352" t="str">
            <v>養生枠扉／侵入防止ドア900</v>
          </cell>
          <cell r="C352"/>
        </row>
        <row r="353">
          <cell r="A353">
            <v>464</v>
          </cell>
          <cell r="B353"/>
          <cell r="C353"/>
        </row>
        <row r="354">
          <cell r="A354">
            <v>465</v>
          </cell>
          <cell r="B354"/>
          <cell r="C354"/>
        </row>
        <row r="355">
          <cell r="A355">
            <v>466</v>
          </cell>
          <cell r="B355"/>
          <cell r="C355"/>
        </row>
        <row r="356">
          <cell r="A356">
            <v>467</v>
          </cell>
          <cell r="B356"/>
          <cell r="C356"/>
        </row>
        <row r="357">
          <cell r="A357">
            <v>468</v>
          </cell>
          <cell r="B357"/>
          <cell r="C357"/>
        </row>
        <row r="358">
          <cell r="A358">
            <v>469</v>
          </cell>
          <cell r="B358"/>
          <cell r="C358"/>
        </row>
        <row r="359">
          <cell r="A359">
            <v>470</v>
          </cell>
          <cell r="B359"/>
          <cell r="C359"/>
        </row>
        <row r="360">
          <cell r="A360">
            <v>471</v>
          </cell>
          <cell r="B360"/>
          <cell r="C360"/>
        </row>
        <row r="361">
          <cell r="A361">
            <v>472</v>
          </cell>
          <cell r="B361"/>
          <cell r="C361"/>
        </row>
        <row r="362">
          <cell r="A362">
            <v>473</v>
          </cell>
          <cell r="B362"/>
          <cell r="C362"/>
        </row>
        <row r="363">
          <cell r="A363">
            <v>474</v>
          </cell>
          <cell r="B363"/>
          <cell r="C363"/>
        </row>
        <row r="364">
          <cell r="A364">
            <v>475</v>
          </cell>
          <cell r="B364"/>
          <cell r="C364"/>
        </row>
        <row r="365">
          <cell r="A365">
            <v>476</v>
          </cell>
          <cell r="B365"/>
          <cell r="C365"/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4B8F-95B2-40C9-9812-B24BC0868E19}">
  <sheetPr>
    <pageSetUpPr fitToPage="1"/>
  </sheetPr>
  <dimension ref="A1:T62"/>
  <sheetViews>
    <sheetView showGridLines="0" tabSelected="1" view="pageBreakPreview" zoomScaleNormal="100" zoomScaleSheetLayoutView="100" workbookViewId="0">
      <pane ySplit="7" topLeftCell="A8" activePane="bottomLeft" state="frozen"/>
      <selection sqref="A1:G1"/>
      <selection pane="bottomLeft" activeCell="AM13" sqref="AM13"/>
    </sheetView>
  </sheetViews>
  <sheetFormatPr defaultColWidth="2.125" defaultRowHeight="13.5" customHeight="1" x14ac:dyDescent="0.15"/>
  <cols>
    <col min="1" max="1" width="4.375" style="91" customWidth="1"/>
    <col min="2" max="7" width="2.5" style="91" customWidth="1"/>
    <col min="8" max="8" width="4.5" style="91" customWidth="1"/>
    <col min="9" max="10" width="5.625" style="91" customWidth="1"/>
    <col min="11" max="11" width="4.375" style="91" customWidth="1"/>
    <col min="12" max="12" width="14.625" style="91" customWidth="1"/>
    <col min="13" max="13" width="4.5" style="91" customWidth="1"/>
    <col min="14" max="14" width="5.625" style="91" customWidth="1"/>
    <col min="15" max="15" width="5.75" style="91" customWidth="1"/>
    <col min="16" max="16" width="4.375" style="91" customWidth="1"/>
    <col min="17" max="17" width="14.625" style="91" customWidth="1"/>
    <col min="18" max="18" width="4.5" style="91" customWidth="1"/>
    <col min="19" max="20" width="5.625" style="91" customWidth="1"/>
    <col min="21" max="16384" width="2.125" style="91"/>
  </cols>
  <sheetData>
    <row r="1" spans="1:20" s="6" customFormat="1" ht="16.5" customHeight="1" x14ac:dyDescent="0.15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2"/>
      <c r="J1" s="2"/>
      <c r="K1" s="3"/>
      <c r="L1" s="3"/>
      <c r="M1" s="4" t="s">
        <v>2</v>
      </c>
      <c r="N1" s="4"/>
      <c r="O1" s="5"/>
      <c r="P1" s="5"/>
      <c r="Q1" s="5"/>
    </row>
    <row r="2" spans="1:20" s="6" customFormat="1" ht="16.5" customHeight="1" x14ac:dyDescent="0.15">
      <c r="A2" s="7" t="s">
        <v>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 t="s">
        <v>4</v>
      </c>
      <c r="N2" s="9"/>
      <c r="O2" s="5"/>
      <c r="P2" s="5"/>
      <c r="Q2" s="5"/>
    </row>
    <row r="3" spans="1:20" s="6" customFormat="1" ht="16.5" customHeight="1" x14ac:dyDescent="0.15">
      <c r="A3" s="6" t="s">
        <v>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10" t="s">
        <v>6</v>
      </c>
      <c r="N3" s="10"/>
      <c r="O3" s="10"/>
      <c r="P3" s="11"/>
      <c r="Q3" s="11"/>
      <c r="R3" s="12"/>
      <c r="S3" s="13" t="s">
        <v>7</v>
      </c>
      <c r="T3" s="14"/>
    </row>
    <row r="4" spans="1:20" s="6" customFormat="1" ht="16.5" customHeight="1" x14ac:dyDescent="0.15">
      <c r="A4" s="6" t="s">
        <v>8</v>
      </c>
      <c r="B4" s="7"/>
      <c r="C4" s="7"/>
      <c r="D4" s="7"/>
      <c r="E4" s="7"/>
      <c r="F4" s="7"/>
      <c r="G4" s="7"/>
      <c r="H4" s="7"/>
      <c r="I4" s="7"/>
      <c r="J4" s="7"/>
      <c r="K4" s="15"/>
      <c r="L4" s="15"/>
      <c r="M4" s="16" t="s">
        <v>9</v>
      </c>
      <c r="N4" s="16"/>
      <c r="O4" s="16"/>
      <c r="P4" s="11"/>
      <c r="Q4" s="11"/>
      <c r="R4" s="12"/>
      <c r="S4" s="17"/>
      <c r="T4" s="18"/>
    </row>
    <row r="5" spans="1:20" s="6" customFormat="1" ht="24" customHeight="1" x14ac:dyDescent="0.15">
      <c r="A5" s="19" t="s">
        <v>10</v>
      </c>
      <c r="B5" s="20"/>
      <c r="C5" s="20"/>
      <c r="D5" s="20"/>
      <c r="E5" s="21"/>
      <c r="F5" s="21"/>
      <c r="G5" s="21"/>
      <c r="H5" s="21"/>
      <c r="I5" s="21"/>
      <c r="J5" s="21"/>
      <c r="K5" s="21"/>
      <c r="L5" s="22"/>
      <c r="M5" s="23" t="s">
        <v>11</v>
      </c>
      <c r="N5" s="24"/>
      <c r="O5" s="21"/>
      <c r="P5" s="21"/>
      <c r="Q5" s="22"/>
      <c r="S5" s="25"/>
      <c r="T5" s="26"/>
    </row>
    <row r="6" spans="1:20" s="6" customFormat="1" ht="24" customHeight="1" x14ac:dyDescent="0.15">
      <c r="A6" s="19" t="s">
        <v>12</v>
      </c>
      <c r="B6" s="20"/>
      <c r="C6" s="20"/>
      <c r="D6" s="21"/>
      <c r="E6" s="21"/>
      <c r="F6" s="21"/>
      <c r="G6" s="21"/>
      <c r="H6" s="21"/>
      <c r="I6" s="21"/>
      <c r="J6" s="21"/>
      <c r="K6" s="21"/>
      <c r="L6" s="22"/>
      <c r="M6" s="19" t="s">
        <v>13</v>
      </c>
      <c r="N6" s="20"/>
      <c r="O6" s="21"/>
      <c r="P6" s="21"/>
      <c r="Q6" s="22"/>
      <c r="S6" s="27"/>
      <c r="T6" s="28"/>
    </row>
    <row r="7" spans="1:20" s="37" customFormat="1" ht="21" customHeight="1" x14ac:dyDescent="0.15">
      <c r="A7" s="29" t="s">
        <v>14</v>
      </c>
      <c r="B7" s="30" t="s">
        <v>15</v>
      </c>
      <c r="C7" s="31"/>
      <c r="D7" s="31"/>
      <c r="E7" s="31"/>
      <c r="F7" s="31"/>
      <c r="G7" s="32"/>
      <c r="H7" s="33" t="s">
        <v>16</v>
      </c>
      <c r="I7" s="34" t="s">
        <v>17</v>
      </c>
      <c r="J7" s="35" t="s">
        <v>18</v>
      </c>
      <c r="K7" s="29" t="s">
        <v>19</v>
      </c>
      <c r="L7" s="33" t="s">
        <v>15</v>
      </c>
      <c r="M7" s="33" t="s">
        <v>16</v>
      </c>
      <c r="N7" s="34" t="s">
        <v>17</v>
      </c>
      <c r="O7" s="35" t="s">
        <v>18</v>
      </c>
      <c r="P7" s="29" t="s">
        <v>19</v>
      </c>
      <c r="Q7" s="33" t="s">
        <v>15</v>
      </c>
      <c r="R7" s="33" t="s">
        <v>16</v>
      </c>
      <c r="S7" s="34" t="s">
        <v>17</v>
      </c>
      <c r="T7" s="36" t="s">
        <v>18</v>
      </c>
    </row>
    <row r="8" spans="1:20" s="6" customFormat="1" ht="14.1" customHeight="1" x14ac:dyDescent="0.15">
      <c r="A8" s="38">
        <v>1</v>
      </c>
      <c r="B8" s="39" t="str">
        <f>IF(A8="","",INDEX([1]在庫リスト!$B:$B,MATCH(A8,[1]在庫リスト!$A:$A,0)))</f>
        <v>支柱　A　3800</v>
      </c>
      <c r="C8" s="40"/>
      <c r="D8" s="40"/>
      <c r="E8" s="40"/>
      <c r="F8" s="40"/>
      <c r="G8" s="41"/>
      <c r="H8" s="42">
        <f>IF(A8="","",INDEX([1]在庫リスト!$C:$C,MATCH(A8,[1]在庫リスト!$A:$A,0)))</f>
        <v>13.6</v>
      </c>
      <c r="I8" s="43" t="str">
        <f>IF(J8="","",H8*J8)</f>
        <v/>
      </c>
      <c r="J8" s="44"/>
      <c r="K8" s="45">
        <v>56</v>
      </c>
      <c r="L8" s="46" t="str">
        <f>IF(K8="","",INDEX([1]在庫リスト!$B:$B,MATCH(K8,[1]在庫リスト!$A:$A,0)))</f>
        <v>C柱　タラップ</v>
      </c>
      <c r="M8" s="47">
        <f>IF(K8="","",INDEX([1]在庫リスト!$C:$C,MATCH(K8,[1]在庫リスト!$A:$A,0)))</f>
        <v>11</v>
      </c>
      <c r="N8" s="43" t="str">
        <f t="shared" ref="N8:N62" si="0">IF(O8="","",M8*O8)</f>
        <v/>
      </c>
      <c r="O8" s="48"/>
      <c r="P8" s="38">
        <v>344</v>
      </c>
      <c r="Q8" s="49" t="str">
        <f>IF(P8="","",INDEX([1]在庫リスト!$B:$B,MATCH(P8,[1]在庫リスト!$A:$A,0)))</f>
        <v>壁つなぎ　2840</v>
      </c>
      <c r="R8" s="42">
        <f>IF(P8="","",INDEX([1]在庫リスト!$C:$C,MATCH(P8,[1]在庫リスト!$A:$A,0)))</f>
        <v>1.1000000000000001</v>
      </c>
      <c r="S8" s="50" t="str">
        <f t="shared" ref="S8:S60" si="1">IF(T8="","",R8*T8)</f>
        <v/>
      </c>
      <c r="T8" s="48"/>
    </row>
    <row r="9" spans="1:20" s="6" customFormat="1" ht="14.1" customHeight="1" x14ac:dyDescent="0.15">
      <c r="A9" s="51">
        <v>2</v>
      </c>
      <c r="B9" s="52" t="str">
        <f>IF(A9="","",INDEX([1]在庫リスト!$B:$B,MATCH(A9,[1]在庫リスト!$A:$A,0)))</f>
        <v>支柱　C　1900</v>
      </c>
      <c r="C9" s="53"/>
      <c r="D9" s="53"/>
      <c r="E9" s="53"/>
      <c r="F9" s="53"/>
      <c r="G9" s="54"/>
      <c r="H9" s="55">
        <f>IF(A9="","",INDEX([1]在庫リスト!$C:$C,MATCH(A9,[1]在庫リスト!$A:$A,0)))</f>
        <v>7.2</v>
      </c>
      <c r="I9" s="56" t="str">
        <f t="shared" ref="I9:I62" si="2">IF(J9="","",H9*J9)</f>
        <v/>
      </c>
      <c r="J9" s="57"/>
      <c r="K9" s="58">
        <v>57</v>
      </c>
      <c r="L9" s="59" t="str">
        <f>IF(K9="","",INDEX([1]在庫リスト!$B:$B,MATCH(K9,[1]在庫リスト!$A:$A,0)))</f>
        <v>D柱　タラップ</v>
      </c>
      <c r="M9" s="55">
        <f>IF(K9="","",INDEX([1]在庫リスト!$C:$C,MATCH(K9,[1]在庫リスト!$A:$A,0)))</f>
        <v>7.3</v>
      </c>
      <c r="N9" s="56" t="str">
        <f t="shared" si="0"/>
        <v/>
      </c>
      <c r="O9" s="60"/>
      <c r="P9" s="58">
        <v>345</v>
      </c>
      <c r="Q9" s="61" t="str">
        <f>IF(P9="","",INDEX([1]在庫リスト!$B:$B,MATCH(P9,[1]在庫リスト!$A:$A,0)))</f>
        <v>壁つなぎ　3044</v>
      </c>
      <c r="R9" s="62">
        <f>IF(P9="","",INDEX([1]在庫リスト!$C:$C,MATCH(P9,[1]在庫リスト!$A:$A,0)))</f>
        <v>1.2</v>
      </c>
      <c r="S9" s="63" t="str">
        <f t="shared" si="1"/>
        <v/>
      </c>
      <c r="T9" s="60"/>
    </row>
    <row r="10" spans="1:20" s="6" customFormat="1" ht="14.1" customHeight="1" x14ac:dyDescent="0.15">
      <c r="A10" s="51">
        <v>3</v>
      </c>
      <c r="B10" s="52" t="str">
        <f>IF(A10="","",INDEX([1]在庫リスト!$B:$B,MATCH(A10,[1]在庫リスト!$A:$A,0)))</f>
        <v>支柱　D　950</v>
      </c>
      <c r="C10" s="53"/>
      <c r="D10" s="53"/>
      <c r="E10" s="53"/>
      <c r="F10" s="53"/>
      <c r="G10" s="54"/>
      <c r="H10" s="55">
        <f>IF(A10="","",INDEX([1]在庫リスト!$C:$C,MATCH(A10,[1]在庫リスト!$A:$A,0)))</f>
        <v>3.7</v>
      </c>
      <c r="I10" s="56" t="str">
        <f t="shared" si="2"/>
        <v/>
      </c>
      <c r="J10" s="57"/>
      <c r="K10" s="58">
        <v>58</v>
      </c>
      <c r="L10" s="59" t="str">
        <f>IF(K10="","",INDEX([1]在庫リスト!$B:$B,MATCH(K10,[1]在庫リスト!$A:$A,0)))</f>
        <v>ダンダン用踏板　2406</v>
      </c>
      <c r="M10" s="55">
        <f>IF(K10="","",INDEX([1]在庫リスト!$C:$C,MATCH(K10,[1]在庫リスト!$A:$A,0)))</f>
        <v>1.7</v>
      </c>
      <c r="N10" s="56" t="str">
        <f t="shared" si="0"/>
        <v/>
      </c>
      <c r="O10" s="60"/>
      <c r="P10" s="58">
        <v>346</v>
      </c>
      <c r="Q10" s="61" t="str">
        <f>IF(P10="","",INDEX([1]在庫リスト!$B:$B,MATCH(P10,[1]在庫リスト!$A:$A,0)))</f>
        <v>壁つなぎ　3248</v>
      </c>
      <c r="R10" s="62">
        <f>IF(P10="","",INDEX([1]在庫リスト!$C:$C,MATCH(P10,[1]在庫リスト!$A:$A,0)))</f>
        <v>1.5</v>
      </c>
      <c r="S10" s="63" t="str">
        <f t="shared" si="1"/>
        <v/>
      </c>
      <c r="T10" s="60"/>
    </row>
    <row r="11" spans="1:20" s="6" customFormat="1" ht="14.1" customHeight="1" x14ac:dyDescent="0.15">
      <c r="A11" s="51">
        <v>4</v>
      </c>
      <c r="B11" s="52" t="str">
        <f>IF(A11="","",INDEX([1]在庫リスト!$B:$B,MATCH(A11,[1]在庫リスト!$A:$A,0)))</f>
        <v>支柱　DG　1095</v>
      </c>
      <c r="C11" s="53"/>
      <c r="D11" s="53"/>
      <c r="E11" s="53"/>
      <c r="F11" s="53"/>
      <c r="G11" s="54"/>
      <c r="H11" s="55">
        <f>IF(A11="","",INDEX([1]在庫リスト!$C:$C,MATCH(A11,[1]在庫リスト!$A:$A,0)))</f>
        <v>4.5</v>
      </c>
      <c r="I11" s="56" t="str">
        <f t="shared" si="2"/>
        <v/>
      </c>
      <c r="J11" s="57"/>
      <c r="K11" s="58">
        <v>59</v>
      </c>
      <c r="L11" s="59" t="str">
        <f>IF(K11="","",INDEX([1]在庫リスト!$B:$B,MATCH(K11,[1]在庫リスト!$A:$A,0)))</f>
        <v>梁枠　5400</v>
      </c>
      <c r="M11" s="55">
        <f>IF(K11="","",INDEX([1]在庫リスト!$C:$C,MATCH(K11,[1]在庫リスト!$A:$A,0)))</f>
        <v>36.4</v>
      </c>
      <c r="N11" s="56" t="str">
        <f t="shared" si="0"/>
        <v/>
      </c>
      <c r="O11" s="60"/>
      <c r="P11" s="58">
        <v>347</v>
      </c>
      <c r="Q11" s="61" t="str">
        <f>IF(P11="","",INDEX([1]在庫リスト!$B:$B,MATCH(P11,[1]在庫リスト!$A:$A,0)))</f>
        <v>壁つなぎ　3352</v>
      </c>
      <c r="R11" s="62">
        <f>IF(P11="","",INDEX([1]在庫リスト!$C:$C,MATCH(P11,[1]在庫リスト!$A:$A,0)))</f>
        <v>1.5</v>
      </c>
      <c r="S11" s="63" t="str">
        <f t="shared" si="1"/>
        <v/>
      </c>
      <c r="T11" s="60"/>
    </row>
    <row r="12" spans="1:20" s="6" customFormat="1" ht="14.1" customHeight="1" x14ac:dyDescent="0.15">
      <c r="A12" s="51">
        <v>5</v>
      </c>
      <c r="B12" s="52" t="str">
        <f>IF(A12="","",INDEX([1]在庫リスト!$B:$B,MATCH(A12,[1]在庫リスト!$A:$A,0)))</f>
        <v>支柱　EG　620</v>
      </c>
      <c r="C12" s="53"/>
      <c r="D12" s="53"/>
      <c r="E12" s="53"/>
      <c r="F12" s="53"/>
      <c r="G12" s="54"/>
      <c r="H12" s="55">
        <f>IF(A12="","",INDEX([1]在庫リスト!$C:$C,MATCH(A12,[1]在庫リスト!$A:$A,0)))</f>
        <v>2.9</v>
      </c>
      <c r="I12" s="56" t="str">
        <f t="shared" si="2"/>
        <v/>
      </c>
      <c r="J12" s="57"/>
      <c r="K12" s="58">
        <v>60</v>
      </c>
      <c r="L12" s="59" t="str">
        <f>IF(K12="","",INDEX([1]在庫リスト!$B:$B,MATCH(K12,[1]在庫リスト!$A:$A,0)))</f>
        <v>梁枠　3600</v>
      </c>
      <c r="M12" s="55">
        <f>IF(K12="","",INDEX([1]在庫リスト!$C:$C,MATCH(K12,[1]在庫リスト!$A:$A,0)))</f>
        <v>21.8</v>
      </c>
      <c r="N12" s="56" t="str">
        <f t="shared" si="0"/>
        <v/>
      </c>
      <c r="O12" s="60"/>
      <c r="P12" s="58">
        <v>348</v>
      </c>
      <c r="Q12" s="61" t="str">
        <f>IF(P12="","",INDEX([1]在庫リスト!$B:$B,MATCH(P12,[1]在庫リスト!$A:$A,0)))</f>
        <v>壁つなぎ　3872</v>
      </c>
      <c r="R12" s="62">
        <f>IF(P12="","",INDEX([1]在庫リスト!$C:$C,MATCH(P12,[1]在庫リスト!$A:$A,0)))</f>
        <v>1.6</v>
      </c>
      <c r="S12" s="63" t="str">
        <f t="shared" si="1"/>
        <v/>
      </c>
      <c r="T12" s="60"/>
    </row>
    <row r="13" spans="1:20" s="6" customFormat="1" ht="14.1" customHeight="1" x14ac:dyDescent="0.15">
      <c r="A13" s="51">
        <v>6</v>
      </c>
      <c r="B13" s="52" t="str">
        <f>IF(A13="","",INDEX([1]在庫リスト!$B:$B,MATCH(A13,[1]在庫リスト!$A:$A,0)))</f>
        <v>支柱　E　475</v>
      </c>
      <c r="C13" s="53"/>
      <c r="D13" s="53"/>
      <c r="E13" s="53"/>
      <c r="F13" s="53"/>
      <c r="G13" s="54"/>
      <c r="H13" s="55">
        <f>IF(A13="","",INDEX([1]在庫リスト!$C:$C,MATCH(A13,[1]在庫リスト!$A:$A,0)))</f>
        <v>2.1</v>
      </c>
      <c r="I13" s="56" t="str">
        <f t="shared" si="2"/>
        <v/>
      </c>
      <c r="J13" s="57"/>
      <c r="K13" s="58">
        <v>61</v>
      </c>
      <c r="L13" s="59" t="str">
        <f>IF(K13="","",INDEX([1]在庫リスト!$B:$B,MATCH(K13,[1]在庫リスト!$A:$A,0)))</f>
        <v>先行手摺　1800</v>
      </c>
      <c r="M13" s="55">
        <f>IF(K13="","",INDEX([1]在庫リスト!$C:$C,MATCH(K13,[1]在庫リスト!$A:$A,0)))</f>
        <v>7.3</v>
      </c>
      <c r="N13" s="56" t="str">
        <f>IF(O13="","",M13*O13)</f>
        <v/>
      </c>
      <c r="O13" s="60"/>
      <c r="P13" s="58">
        <v>349</v>
      </c>
      <c r="Q13" s="61" t="str">
        <f>IF(P13="","",INDEX([1]在庫リスト!$B:$B,MATCH(P13,[1]在庫リスト!$A:$A,0)))</f>
        <v>壁つなぎ　4567</v>
      </c>
      <c r="R13" s="62">
        <f>IF(P13="","",INDEX([1]在庫リスト!$C:$C,MATCH(P13,[1]在庫リスト!$A:$A,0)))</f>
        <v>1.6</v>
      </c>
      <c r="S13" s="63" t="str">
        <f t="shared" si="1"/>
        <v/>
      </c>
      <c r="T13" s="60"/>
    </row>
    <row r="14" spans="1:20" s="6" customFormat="1" ht="14.1" customHeight="1" x14ac:dyDescent="0.15">
      <c r="A14" s="51">
        <v>7</v>
      </c>
      <c r="B14" s="52" t="str">
        <f>IF(A14="","",INDEX([1]在庫リスト!$B:$B,MATCH(A14,[1]在庫リスト!$A:$A,0)))</f>
        <v>支柱　G　130</v>
      </c>
      <c r="C14" s="53"/>
      <c r="D14" s="53"/>
      <c r="E14" s="53"/>
      <c r="F14" s="53"/>
      <c r="G14" s="54"/>
      <c r="H14" s="55">
        <f>IF(A14="","",INDEX([1]在庫リスト!$C:$C,MATCH(A14,[1]在庫リスト!$A:$A,0)))</f>
        <v>0.7</v>
      </c>
      <c r="I14" s="56" t="str">
        <f t="shared" si="2"/>
        <v/>
      </c>
      <c r="J14" s="57"/>
      <c r="K14" s="58">
        <v>62</v>
      </c>
      <c r="L14" s="59" t="str">
        <f>IF(K14="","",INDEX([1]在庫リスト!$B:$B,MATCH(K14,[1]在庫リスト!$A:$A,0)))</f>
        <v>先行手摺　1500</v>
      </c>
      <c r="M14" s="55">
        <f>IF(K14="","",INDEX([1]在庫リスト!$C:$C,MATCH(K14,[1]在庫リスト!$A:$A,0)))</f>
        <v>6.5</v>
      </c>
      <c r="N14" s="56" t="str">
        <f t="shared" si="0"/>
        <v/>
      </c>
      <c r="O14" s="60"/>
      <c r="P14" s="58">
        <v>350</v>
      </c>
      <c r="Q14" s="61" t="str">
        <f>IF(P14="","",INDEX([1]在庫リスト!$B:$B,MATCH(P14,[1]在庫リスト!$A:$A,0)))</f>
        <v>壁つなぎ　4864</v>
      </c>
      <c r="R14" s="62">
        <f>IF(P14="","",INDEX([1]在庫リスト!$C:$C,MATCH(P14,[1]在庫リスト!$A:$A,0)))</f>
        <v>1.6</v>
      </c>
      <c r="S14" s="63" t="str">
        <f t="shared" si="1"/>
        <v/>
      </c>
      <c r="T14" s="60"/>
    </row>
    <row r="15" spans="1:20" s="6" customFormat="1" ht="14.1" customHeight="1" x14ac:dyDescent="0.15">
      <c r="A15" s="51">
        <v>8</v>
      </c>
      <c r="B15" s="52" t="str">
        <f>IF(A15="","",INDEX([1]在庫リスト!$B:$B,MATCH(A15,[1]在庫リスト!$A:$A,0)))</f>
        <v>支柱　カットE　</v>
      </c>
      <c r="C15" s="53"/>
      <c r="D15" s="53"/>
      <c r="E15" s="53"/>
      <c r="F15" s="53"/>
      <c r="G15" s="54"/>
      <c r="H15" s="55">
        <f>IF(A15="","",INDEX([1]在庫リスト!$C:$C,MATCH(A15,[1]在庫リスト!$A:$A,0)))</f>
        <v>2.1</v>
      </c>
      <c r="I15" s="56" t="str">
        <f t="shared" si="2"/>
        <v/>
      </c>
      <c r="J15" s="57"/>
      <c r="K15" s="58">
        <v>63</v>
      </c>
      <c r="L15" s="59" t="str">
        <f>IF(K15="","",INDEX([1]在庫リスト!$B:$B,MATCH(K15,[1]在庫リスト!$A:$A,0)))</f>
        <v>先行手摺　1200</v>
      </c>
      <c r="M15" s="55">
        <f>IF(K15="","",INDEX([1]在庫リスト!$C:$C,MATCH(K15,[1]在庫リスト!$A:$A,0)))</f>
        <v>5.7</v>
      </c>
      <c r="N15" s="56" t="str">
        <f t="shared" si="0"/>
        <v/>
      </c>
      <c r="O15" s="60"/>
      <c r="P15" s="58">
        <v>351</v>
      </c>
      <c r="Q15" s="61" t="str">
        <f>IF(P15="","",INDEX([1]在庫リスト!$B:$B,MATCH(P15,[1]在庫リスト!$A:$A,0)))</f>
        <v>壁つなぎ　5785</v>
      </c>
      <c r="R15" s="62">
        <f>IF(P15="","",INDEX([1]在庫リスト!$C:$C,MATCH(P15,[1]在庫リスト!$A:$A,0)))</f>
        <v>1.6</v>
      </c>
      <c r="S15" s="63" t="str">
        <f t="shared" si="1"/>
        <v/>
      </c>
      <c r="T15" s="60"/>
    </row>
    <row r="16" spans="1:20" s="6" customFormat="1" ht="14.1" customHeight="1" x14ac:dyDescent="0.15">
      <c r="A16" s="51">
        <v>9</v>
      </c>
      <c r="B16" s="52" t="str">
        <f>IF(A16="","",INDEX([1]在庫リスト!$B:$B,MATCH(A16,[1]在庫リスト!$A:$A,0)))</f>
        <v>手摺　　T18</v>
      </c>
      <c r="C16" s="53"/>
      <c r="D16" s="53"/>
      <c r="E16" s="53"/>
      <c r="F16" s="53"/>
      <c r="G16" s="54"/>
      <c r="H16" s="55">
        <f>IF(A16="","",INDEX([1]在庫リスト!$C:$C,MATCH(A16,[1]在庫リスト!$A:$A,0)))</f>
        <v>4.4000000000000004</v>
      </c>
      <c r="I16" s="56" t="str">
        <f t="shared" si="2"/>
        <v/>
      </c>
      <c r="J16" s="57"/>
      <c r="K16" s="58">
        <v>64</v>
      </c>
      <c r="L16" s="59" t="str">
        <f>IF(K16="","",INDEX([1]在庫リスト!$B:$B,MATCH(K16,[1]在庫リスト!$A:$A,0)))</f>
        <v>先行手摺　900</v>
      </c>
      <c r="M16" s="55">
        <f>IF(K16="","",INDEX([1]在庫リスト!$C:$C,MATCH(K16,[1]在庫リスト!$A:$A,0)))</f>
        <v>4.9000000000000004</v>
      </c>
      <c r="N16" s="56" t="str">
        <f t="shared" si="0"/>
        <v/>
      </c>
      <c r="O16" s="60"/>
      <c r="P16" s="58">
        <v>352</v>
      </c>
      <c r="Q16" s="61" t="str">
        <f>IF(P16="","",INDEX([1]在庫リスト!$B:$B,MATCH(P16,[1]在庫リスト!$A:$A,0)))</f>
        <v>壁つなぎ　6786</v>
      </c>
      <c r="R16" s="62">
        <f>IF(P16="","",INDEX([1]在庫リスト!$C:$C,MATCH(P16,[1]在庫リスト!$A:$A,0)))</f>
        <v>2.2000000000000002</v>
      </c>
      <c r="S16" s="63" t="str">
        <f t="shared" si="1"/>
        <v/>
      </c>
      <c r="T16" s="60"/>
    </row>
    <row r="17" spans="1:20" s="6" customFormat="1" ht="14.1" customHeight="1" x14ac:dyDescent="0.15">
      <c r="A17" s="51">
        <v>10</v>
      </c>
      <c r="B17" s="52" t="str">
        <f>IF(A17="","",INDEX([1]在庫リスト!$B:$B,MATCH(A17,[1]在庫リスト!$A:$A,0)))</f>
        <v>手摺　　T15</v>
      </c>
      <c r="C17" s="53"/>
      <c r="D17" s="53"/>
      <c r="E17" s="53"/>
      <c r="F17" s="53"/>
      <c r="G17" s="54"/>
      <c r="H17" s="55">
        <f>IF(A17="","",INDEX([1]在庫リスト!$C:$C,MATCH(A17,[1]在庫リスト!$A:$A,0)))</f>
        <v>3.7</v>
      </c>
      <c r="I17" s="56" t="str">
        <f t="shared" si="2"/>
        <v/>
      </c>
      <c r="J17" s="57"/>
      <c r="K17" s="58">
        <v>65</v>
      </c>
      <c r="L17" s="59" t="str">
        <f>IF(K17="","",INDEX([1]在庫リスト!$B:$B,MATCH(K17,[1]在庫リスト!$A:$A,0)))</f>
        <v>門扉</v>
      </c>
      <c r="M17" s="55">
        <f>IF(K17="","",INDEX([1]在庫リスト!$C:$C,MATCH(K17,[1]在庫リスト!$A:$A,0)))</f>
        <v>4.8</v>
      </c>
      <c r="N17" s="56" t="str">
        <f t="shared" si="0"/>
        <v/>
      </c>
      <c r="O17" s="60"/>
      <c r="P17" s="58">
        <v>353</v>
      </c>
      <c r="Q17" s="61" t="str">
        <f>IF(P17="","",INDEX([1]在庫リスト!$B:$B,MATCH(P17,[1]在庫リスト!$A:$A,0)))</f>
        <v>壁つなぎ　82111</v>
      </c>
      <c r="R17" s="62">
        <f>IF(P17="","",INDEX([1]在庫リスト!$C:$C,MATCH(P17,[1]在庫リスト!$A:$A,0)))</f>
        <v>2.2000000000000002</v>
      </c>
      <c r="S17" s="63" t="str">
        <f t="shared" si="1"/>
        <v/>
      </c>
      <c r="T17" s="60"/>
    </row>
    <row r="18" spans="1:20" s="6" customFormat="1" ht="14.1" customHeight="1" x14ac:dyDescent="0.15">
      <c r="A18" s="51">
        <v>11</v>
      </c>
      <c r="B18" s="52" t="str">
        <f>IF(A18="","",INDEX([1]在庫リスト!$B:$B,MATCH(A18,[1]在庫リスト!$A:$A,0)))</f>
        <v>手摺　　T12</v>
      </c>
      <c r="C18" s="53"/>
      <c r="D18" s="53"/>
      <c r="E18" s="53"/>
      <c r="F18" s="53"/>
      <c r="G18" s="54"/>
      <c r="H18" s="55">
        <f>IF(A18="","",INDEX([1]在庫リスト!$C:$C,MATCH(A18,[1]在庫リスト!$A:$A,0)))</f>
        <v>3</v>
      </c>
      <c r="I18" s="56" t="str">
        <f t="shared" si="2"/>
        <v/>
      </c>
      <c r="J18" s="57"/>
      <c r="K18" s="58">
        <v>66</v>
      </c>
      <c r="L18" s="59" t="str">
        <f>IF(K18="","",INDEX([1]在庫リスト!$B:$B,MATCH(K18,[1]在庫リスト!$A:$A,0)))</f>
        <v>進入防止ブラケット</v>
      </c>
      <c r="M18" s="55">
        <f>IF(K18="","",INDEX([1]在庫リスト!$C:$C,MATCH(K18,[1]在庫リスト!$A:$A,0)))</f>
        <v>1</v>
      </c>
      <c r="N18" s="56" t="str">
        <f t="shared" si="0"/>
        <v/>
      </c>
      <c r="O18" s="60"/>
      <c r="P18" s="58">
        <v>354</v>
      </c>
      <c r="Q18" s="61" t="str">
        <f>IF(P18="","",INDEX([1]在庫リスト!$B:$B,MATCH(P18,[1]在庫リスト!$A:$A,0)))</f>
        <v>養生枠</v>
      </c>
      <c r="R18" s="62">
        <f>IF(P18="","",INDEX([1]在庫リスト!$C:$C,MATCH(P18,[1]在庫リスト!$A:$A,0)))</f>
        <v>9.1999999999999993</v>
      </c>
      <c r="S18" s="63" t="str">
        <f t="shared" si="1"/>
        <v/>
      </c>
      <c r="T18" s="60"/>
    </row>
    <row r="19" spans="1:20" s="6" customFormat="1" ht="14.1" customHeight="1" x14ac:dyDescent="0.15">
      <c r="A19" s="51">
        <v>12</v>
      </c>
      <c r="B19" s="52" t="str">
        <f>IF(A19="","",INDEX([1]在庫リスト!$B:$B,MATCH(A19,[1]在庫リスト!$A:$A,0)))</f>
        <v>手摺　　T09</v>
      </c>
      <c r="C19" s="53"/>
      <c r="D19" s="53"/>
      <c r="E19" s="53"/>
      <c r="F19" s="53"/>
      <c r="G19" s="54"/>
      <c r="H19" s="55">
        <f>IF(A19="","",INDEX([1]在庫リスト!$C:$C,MATCH(A19,[1]在庫リスト!$A:$A,0)))</f>
        <v>2.4</v>
      </c>
      <c r="I19" s="56" t="str">
        <f t="shared" si="2"/>
        <v/>
      </c>
      <c r="J19" s="57"/>
      <c r="K19" s="58">
        <v>300</v>
      </c>
      <c r="L19" s="59" t="str">
        <f>IF(K19="","",INDEX([1]在庫リスト!$B:$B,MATCH(K19,[1]在庫リスト!$A:$A,0)))</f>
        <v>ジャッキベース</v>
      </c>
      <c r="M19" s="55">
        <f>IF(K19="","",INDEX([1]在庫リスト!$C:$C,MATCH(K19,[1]在庫リスト!$A:$A,0)))</f>
        <v>1.1000000000000001</v>
      </c>
      <c r="N19" s="56" t="str">
        <f t="shared" si="0"/>
        <v/>
      </c>
      <c r="O19" s="60"/>
      <c r="P19" s="58">
        <v>355</v>
      </c>
      <c r="Q19" s="61" t="str">
        <f>IF(P19="","",INDEX([1]在庫リスト!$B:$B,MATCH(P19,[1]在庫リスト!$A:$A,0)))</f>
        <v>A型バリケード</v>
      </c>
      <c r="R19" s="62">
        <f>IF(P19="","",INDEX([1]在庫リスト!$C:$C,MATCH(P19,[1]在庫リスト!$A:$A,0)))</f>
        <v>4</v>
      </c>
      <c r="S19" s="63" t="str">
        <f t="shared" si="1"/>
        <v/>
      </c>
      <c r="T19" s="60"/>
    </row>
    <row r="20" spans="1:20" s="6" customFormat="1" ht="14.1" customHeight="1" x14ac:dyDescent="0.15">
      <c r="A20" s="51">
        <v>13</v>
      </c>
      <c r="B20" s="52" t="str">
        <f>IF(A20="","",INDEX([1]在庫リスト!$B:$B,MATCH(A20,[1]在庫リスト!$A:$A,0)))</f>
        <v>手摺　　T06</v>
      </c>
      <c r="C20" s="53"/>
      <c r="D20" s="53"/>
      <c r="E20" s="53"/>
      <c r="F20" s="53"/>
      <c r="G20" s="54"/>
      <c r="H20" s="55">
        <f>IF(A20="","",INDEX([1]在庫リスト!$C:$C,MATCH(A20,[1]在庫リスト!$A:$A,0)))</f>
        <v>1.7</v>
      </c>
      <c r="I20" s="56" t="str">
        <f t="shared" si="2"/>
        <v/>
      </c>
      <c r="J20" s="57"/>
      <c r="K20" s="58">
        <v>301</v>
      </c>
      <c r="L20" s="59" t="str">
        <f>IF(K20="","",INDEX([1]在庫リスト!$B:$B,MATCH(K20,[1]在庫リスト!$A:$A,0)))</f>
        <v>鉄製敷盤（S12）</v>
      </c>
      <c r="M20" s="55">
        <f>IF(K20="","",INDEX([1]在庫リスト!$C:$C,MATCH(K20,[1]在庫リスト!$A:$A,0)))</f>
        <v>0.8</v>
      </c>
      <c r="N20" s="56" t="str">
        <f t="shared" si="0"/>
        <v/>
      </c>
      <c r="O20" s="60"/>
      <c r="P20" s="64">
        <v>356</v>
      </c>
      <c r="Q20" s="61" t="str">
        <f>IF(P20="","",INDEX([1]在庫リスト!$B:$B,MATCH(P20,[1]在庫リスト!$A:$A,0)))</f>
        <v>プラステックフェンス</v>
      </c>
      <c r="R20" s="62">
        <f>IF(P20="","",INDEX([1]在庫リスト!$C:$C,MATCH(P20,[1]在庫リスト!$A:$A,0)))</f>
        <v>3.5</v>
      </c>
      <c r="S20" s="63" t="str">
        <f t="shared" si="1"/>
        <v/>
      </c>
      <c r="T20" s="60"/>
    </row>
    <row r="21" spans="1:20" s="6" customFormat="1" ht="14.1" customHeight="1" x14ac:dyDescent="0.15">
      <c r="A21" s="51">
        <v>14</v>
      </c>
      <c r="B21" s="52" t="str">
        <f>IF(A21="","",INDEX([1]在庫リスト!$B:$B,MATCH(A21,[1]在庫リスト!$A:$A,0)))</f>
        <v>手摺　　T035</v>
      </c>
      <c r="C21" s="53"/>
      <c r="D21" s="53"/>
      <c r="E21" s="53"/>
      <c r="F21" s="53"/>
      <c r="G21" s="54"/>
      <c r="H21" s="55">
        <f>IF(A21="","",INDEX([1]在庫リスト!$C:$C,MATCH(A21,[1]在庫リスト!$A:$A,0)))</f>
        <v>1</v>
      </c>
      <c r="I21" s="56" t="str">
        <f t="shared" si="2"/>
        <v/>
      </c>
      <c r="J21" s="57"/>
      <c r="K21" s="58">
        <v>302</v>
      </c>
      <c r="L21" s="59" t="str">
        <f>IF(K21="","",INDEX([1]在庫リスト!$B:$B,MATCH(K21,[1]在庫リスト!$A:$A,0)))</f>
        <v>下屋ジャッキベース</v>
      </c>
      <c r="M21" s="55">
        <f>IF(K21="","",INDEX([1]在庫リスト!$C:$C,MATCH(K21,[1]在庫リスト!$A:$A,0)))</f>
        <v>2.8</v>
      </c>
      <c r="N21" s="56" t="str">
        <f t="shared" si="0"/>
        <v/>
      </c>
      <c r="O21" s="60"/>
      <c r="P21" s="64">
        <v>357</v>
      </c>
      <c r="Q21" s="61" t="str">
        <f>IF(P21="","",INDEX([1]在庫リスト!$B:$B,MATCH(P21,[1]在庫リスト!$A:$A,0)))</f>
        <v>プラステック用石</v>
      </c>
      <c r="R21" s="62">
        <f>IF(P21="","",INDEX([1]在庫リスト!$C:$C,MATCH(P21,[1]在庫リスト!$A:$A,0)))</f>
        <v>9</v>
      </c>
      <c r="S21" s="63" t="str">
        <f t="shared" si="1"/>
        <v/>
      </c>
      <c r="T21" s="60"/>
    </row>
    <row r="22" spans="1:20" s="6" customFormat="1" ht="14.1" customHeight="1" x14ac:dyDescent="0.15">
      <c r="A22" s="51">
        <v>15</v>
      </c>
      <c r="B22" s="52" t="str">
        <f>IF(A22="","",INDEX([1]在庫リスト!$B:$B,MATCH(A22,[1]在庫リスト!$A:$A,0)))</f>
        <v>手摺　　T03</v>
      </c>
      <c r="C22" s="53"/>
      <c r="D22" s="53"/>
      <c r="E22" s="53"/>
      <c r="F22" s="53"/>
      <c r="G22" s="54"/>
      <c r="H22" s="55">
        <f>IF(A22="","",INDEX([1]在庫リスト!$C:$C,MATCH(A22,[1]在庫リスト!$A:$A,0)))</f>
        <v>1</v>
      </c>
      <c r="I22" s="56" t="str">
        <f t="shared" si="2"/>
        <v/>
      </c>
      <c r="J22" s="57"/>
      <c r="K22" s="58">
        <v>303</v>
      </c>
      <c r="L22" s="59" t="str">
        <f>IF(K22="","",INDEX([1]在庫リスト!$B:$B,MATCH(K22,[1]在庫リスト!$A:$A,0)))</f>
        <v>屋根用敷盤（S55）</v>
      </c>
      <c r="M22" s="55">
        <f>IF(K22="","",INDEX([1]在庫リスト!$C:$C,MATCH(K22,[1]在庫リスト!$A:$A,0)))</f>
        <v>1.5</v>
      </c>
      <c r="N22" s="56" t="str">
        <f t="shared" si="0"/>
        <v/>
      </c>
      <c r="O22" s="60"/>
      <c r="P22" s="64">
        <v>358</v>
      </c>
      <c r="Q22" s="61" t="str">
        <f>IF(P22="","",INDEX([1]在庫リスト!$B:$B,MATCH(P22,[1]在庫リスト!$A:$A,0)))</f>
        <v>打込み杭1m</v>
      </c>
      <c r="R22" s="62">
        <f>IF(P22="","",INDEX([1]在庫リスト!$C:$C,MATCH(P22,[1]在庫リスト!$A:$A,0)))</f>
        <v>2.1</v>
      </c>
      <c r="S22" s="63" t="str">
        <f t="shared" si="1"/>
        <v/>
      </c>
      <c r="T22" s="60"/>
    </row>
    <row r="23" spans="1:20" s="6" customFormat="1" ht="14.1" customHeight="1" x14ac:dyDescent="0.15">
      <c r="A23" s="51">
        <v>16</v>
      </c>
      <c r="B23" s="52" t="str">
        <f>IF(A23="","",INDEX([1]在庫リスト!$B:$B,MATCH(A23,[1]在庫リスト!$A:$A,0)))</f>
        <v>手摺　　T015</v>
      </c>
      <c r="C23" s="53"/>
      <c r="D23" s="53"/>
      <c r="E23" s="53"/>
      <c r="F23" s="53"/>
      <c r="G23" s="54"/>
      <c r="H23" s="55">
        <f>IF(A23="","",INDEX([1]在庫リスト!$C:$C,MATCH(A23,[1]在庫リスト!$A:$A,0)))</f>
        <v>0.7</v>
      </c>
      <c r="I23" s="56" t="str">
        <f t="shared" si="2"/>
        <v/>
      </c>
      <c r="J23" s="57"/>
      <c r="K23" s="58">
        <v>304</v>
      </c>
      <c r="L23" s="59" t="str">
        <f>IF(K23="","",INDEX([1]在庫リスト!$B:$B,MATCH(K23,[1]在庫リスト!$A:$A,0)))</f>
        <v>敷盤プラ</v>
      </c>
      <c r="M23" s="55">
        <f>IF(K23="","",INDEX([1]在庫リスト!$C:$C,MATCH(K23,[1]在庫リスト!$A:$A,0)))</f>
        <v>0</v>
      </c>
      <c r="N23" s="56" t="str">
        <f t="shared" si="0"/>
        <v/>
      </c>
      <c r="O23" s="60"/>
      <c r="P23" s="64">
        <v>359</v>
      </c>
      <c r="Q23" s="61" t="str">
        <f>IF(P23="","",INDEX([1]在庫リスト!$B:$B,MATCH(P23,[1]在庫リスト!$A:$A,0)))</f>
        <v>杭棒　杭丸</v>
      </c>
      <c r="R23" s="62">
        <f>IF(P23="","",INDEX([1]在庫リスト!$C:$C,MATCH(P23,[1]在庫リスト!$A:$A,0)))</f>
        <v>3.3</v>
      </c>
      <c r="S23" s="63" t="str">
        <f t="shared" si="1"/>
        <v/>
      </c>
      <c r="T23" s="60"/>
    </row>
    <row r="24" spans="1:20" s="6" customFormat="1" ht="14.1" customHeight="1" x14ac:dyDescent="0.15">
      <c r="A24" s="51">
        <v>17</v>
      </c>
      <c r="B24" s="52" t="str">
        <f>IF(A24="","",INDEX([1]在庫リスト!$B:$B,MATCH(A24,[1]在庫リスト!$A:$A,0)))</f>
        <v>大板　アンチＷ　4018</v>
      </c>
      <c r="C24" s="53"/>
      <c r="D24" s="53"/>
      <c r="E24" s="53"/>
      <c r="F24" s="53"/>
      <c r="G24" s="54"/>
      <c r="H24" s="55">
        <f>IF(A24="","",INDEX([1]在庫リスト!$C:$C,MATCH(A24,[1]在庫リスト!$A:$A,0)))</f>
        <v>11.8</v>
      </c>
      <c r="I24" s="56" t="str">
        <f t="shared" si="2"/>
        <v/>
      </c>
      <c r="J24" s="57"/>
      <c r="K24" s="58">
        <v>305</v>
      </c>
      <c r="L24" s="59" t="str">
        <f>IF(K24="","",INDEX([1]在庫リスト!$B:$B,MATCH(K24,[1]在庫リスト!$A:$A,0)))</f>
        <v>ローリングキャスター・</v>
      </c>
      <c r="M24" s="55">
        <f>IF(K24="","",INDEX([1]在庫リスト!$C:$C,MATCH(K24,[1]在庫リスト!$A:$A,0)))</f>
        <v>7.4</v>
      </c>
      <c r="N24" s="56" t="str">
        <f t="shared" si="0"/>
        <v/>
      </c>
      <c r="O24" s="60"/>
      <c r="P24" s="64">
        <v>360</v>
      </c>
      <c r="Q24" s="61" t="str">
        <f>IF(P24="","",INDEX([1]在庫リスト!$B:$B,MATCH(P24,[1]在庫リスト!$A:$A,0)))</f>
        <v>ガルバ鋼板　2ｍ・</v>
      </c>
      <c r="R24" s="62">
        <f>IF(P24="","",INDEX([1]在庫リスト!$C:$C,MATCH(P24,[1]在庫リスト!$A:$A,0)))</f>
        <v>12</v>
      </c>
      <c r="S24" s="63" t="str">
        <f t="shared" si="1"/>
        <v/>
      </c>
      <c r="T24" s="60"/>
    </row>
    <row r="25" spans="1:20" s="6" customFormat="1" ht="14.1" customHeight="1" x14ac:dyDescent="0.15">
      <c r="A25" s="51">
        <v>18</v>
      </c>
      <c r="B25" s="52" t="str">
        <f>IF(A25="","",INDEX([1]在庫リスト!$B:$B,MATCH(A25,[1]在庫リスト!$A:$A,0)))</f>
        <v>大板　アンチＷ　4015</v>
      </c>
      <c r="C25" s="53"/>
      <c r="D25" s="53"/>
      <c r="E25" s="53"/>
      <c r="F25" s="53"/>
      <c r="G25" s="54"/>
      <c r="H25" s="55">
        <f>IF(A25="","",INDEX([1]在庫リスト!$C:$C,MATCH(A25,[1]在庫リスト!$A:$A,0)))</f>
        <v>11.8</v>
      </c>
      <c r="I25" s="56" t="str">
        <f t="shared" si="2"/>
        <v/>
      </c>
      <c r="J25" s="57"/>
      <c r="K25" s="58">
        <v>306</v>
      </c>
      <c r="L25" s="59" t="str">
        <f>IF(K25="","",INDEX([1]在庫リスト!$B:$B,MATCH(K25,[1]在庫リスト!$A:$A,0)))</f>
        <v>クランプ　直交</v>
      </c>
      <c r="M25" s="55">
        <f>IF(K25="","",INDEX([1]在庫リスト!$C:$C,MATCH(K25,[1]在庫リスト!$A:$A,0)))</f>
        <v>0.7</v>
      </c>
      <c r="N25" s="56" t="str">
        <f t="shared" si="0"/>
        <v/>
      </c>
      <c r="O25" s="60"/>
      <c r="P25" s="64">
        <v>361</v>
      </c>
      <c r="Q25" s="61" t="str">
        <f>IF(P25="","",INDEX([1]在庫リスト!$B:$B,MATCH(P25,[1]在庫リスト!$A:$A,0)))</f>
        <v>ガルバ鋼板　3ｍ・</v>
      </c>
      <c r="R25" s="62">
        <f>IF(P25="","",INDEX([1]在庫リスト!$C:$C,MATCH(P25,[1]在庫リスト!$A:$A,0)))</f>
        <v>18.100000000000001</v>
      </c>
      <c r="S25" s="63" t="str">
        <f t="shared" si="1"/>
        <v/>
      </c>
      <c r="T25" s="60"/>
    </row>
    <row r="26" spans="1:20" s="6" customFormat="1" ht="14.1" customHeight="1" x14ac:dyDescent="0.15">
      <c r="A26" s="51">
        <v>19</v>
      </c>
      <c r="B26" s="52" t="str">
        <f>IF(A26="","",INDEX([1]在庫リスト!$B:$B,MATCH(A26,[1]在庫リスト!$A:$A,0)))</f>
        <v>大板　アンチＷ　4012</v>
      </c>
      <c r="C26" s="53"/>
      <c r="D26" s="53"/>
      <c r="E26" s="53"/>
      <c r="F26" s="53"/>
      <c r="G26" s="54"/>
      <c r="H26" s="55">
        <f>IF(A26="","",INDEX([1]在庫リスト!$C:$C,MATCH(A26,[1]在庫リスト!$A:$A,0)))</f>
        <v>9.9</v>
      </c>
      <c r="I26" s="56" t="str">
        <f t="shared" si="2"/>
        <v/>
      </c>
      <c r="J26" s="57"/>
      <c r="K26" s="58">
        <v>307</v>
      </c>
      <c r="L26" s="59" t="str">
        <f>IF(K26="","",INDEX([1]在庫リスト!$B:$B,MATCH(K26,[1]在庫リスト!$A:$A,0)))</f>
        <v>クランプ　自在</v>
      </c>
      <c r="M26" s="55">
        <f>IF(K26="","",INDEX([1]在庫リスト!$C:$C,MATCH(K26,[1]在庫リスト!$A:$A,0)))</f>
        <v>0.7</v>
      </c>
      <c r="N26" s="56" t="str">
        <f t="shared" si="0"/>
        <v/>
      </c>
      <c r="O26" s="60"/>
      <c r="P26" s="64">
        <v>362</v>
      </c>
      <c r="Q26" s="61" t="str">
        <f>IF(P26="","",INDEX([1]在庫リスト!$B:$B,MATCH(P26,[1]在庫リスト!$A:$A,0)))</f>
        <v>フックボルト、ナット・</v>
      </c>
      <c r="R26" s="62">
        <f>IF(P26="","",INDEX([1]在庫リスト!$C:$C,MATCH(P26,[1]在庫リスト!$A:$A,0)))</f>
        <v>0</v>
      </c>
      <c r="S26" s="63" t="str">
        <f t="shared" si="1"/>
        <v/>
      </c>
      <c r="T26" s="60"/>
    </row>
    <row r="27" spans="1:20" s="6" customFormat="1" ht="14.1" customHeight="1" x14ac:dyDescent="0.15">
      <c r="A27" s="51">
        <v>20</v>
      </c>
      <c r="B27" s="52" t="str">
        <f>IF(A27="","",INDEX([1]在庫リスト!$B:$B,MATCH(A27,[1]在庫リスト!$A:$A,0)))</f>
        <v>大板　アンチＷ　4009</v>
      </c>
      <c r="C27" s="53"/>
      <c r="D27" s="53"/>
      <c r="E27" s="53"/>
      <c r="F27" s="53"/>
      <c r="G27" s="54"/>
      <c r="H27" s="55">
        <f>IF(A27="","",INDEX([1]在庫リスト!$C:$C,MATCH(A27,[1]在庫リスト!$A:$A,0)))</f>
        <v>7.2</v>
      </c>
      <c r="I27" s="56" t="str">
        <f t="shared" si="2"/>
        <v/>
      </c>
      <c r="J27" s="57"/>
      <c r="K27" s="58">
        <v>308</v>
      </c>
      <c r="L27" s="59" t="str">
        <f>IF(K27="","",INDEX([1]在庫リスト!$B:$B,MATCH(K27,[1]在庫リスト!$A:$A,0)))</f>
        <v>キャッチクランプ直交</v>
      </c>
      <c r="M27" s="55">
        <f>IF(K27="","",INDEX([1]在庫リスト!$C:$C,MATCH(K27,[1]在庫リスト!$A:$A,0)))</f>
        <v>1.2</v>
      </c>
      <c r="N27" s="56" t="str">
        <f t="shared" si="0"/>
        <v/>
      </c>
      <c r="O27" s="60"/>
      <c r="P27" s="64">
        <v>363</v>
      </c>
      <c r="Q27" s="61" t="str">
        <f>IF(P27="","",INDEX([1]在庫リスト!$B:$B,MATCH(P27,[1]在庫リスト!$A:$A,0)))</f>
        <v>フラットパネル2ｍ・</v>
      </c>
      <c r="R27" s="62">
        <f>IF(P27="","",INDEX([1]在庫リスト!$C:$C,MATCH(P27,[1]在庫リスト!$A:$A,0)))</f>
        <v>11.4</v>
      </c>
      <c r="S27" s="63" t="str">
        <f t="shared" si="1"/>
        <v/>
      </c>
      <c r="T27" s="60"/>
    </row>
    <row r="28" spans="1:20" s="6" customFormat="1" ht="14.1" customHeight="1" x14ac:dyDescent="0.15">
      <c r="A28" s="51">
        <v>21</v>
      </c>
      <c r="B28" s="52" t="str">
        <f>IF(A28="","",INDEX([1]在庫リスト!$B:$B,MATCH(A28,[1]在庫リスト!$A:$A,0)))</f>
        <v>大板　アンチＷ　4006</v>
      </c>
      <c r="C28" s="53"/>
      <c r="D28" s="53"/>
      <c r="E28" s="53"/>
      <c r="F28" s="53"/>
      <c r="G28" s="54"/>
      <c r="H28" s="55">
        <f>IF(A28="","",INDEX([1]在庫リスト!$C:$C,MATCH(A28,[1]在庫リスト!$A:$A,0)))</f>
        <v>5.3</v>
      </c>
      <c r="I28" s="56" t="str">
        <f t="shared" si="2"/>
        <v/>
      </c>
      <c r="J28" s="57"/>
      <c r="K28" s="58">
        <v>309</v>
      </c>
      <c r="L28" s="59" t="str">
        <f>IF(K28="","",INDEX([1]在庫リスト!$B:$B,MATCH(K28,[1]在庫リスト!$A:$A,0)))</f>
        <v>キャッチクランプ自在</v>
      </c>
      <c r="M28" s="55">
        <f>IF(K28="","",INDEX([1]在庫リスト!$C:$C,MATCH(K28,[1]在庫リスト!$A:$A,0)))</f>
        <v>1.2</v>
      </c>
      <c r="N28" s="56" t="str">
        <f t="shared" si="0"/>
        <v/>
      </c>
      <c r="O28" s="60"/>
      <c r="P28" s="64">
        <v>364</v>
      </c>
      <c r="Q28" s="61" t="str">
        <f>IF(P28="","",INDEX([1]在庫リスト!$B:$B,MATCH(P28,[1]在庫リスト!$A:$A,0)))</f>
        <v>フラットパネル3ｍ・</v>
      </c>
      <c r="R28" s="62">
        <f>IF(P28="","",INDEX([1]在庫リスト!$C:$C,MATCH(P28,[1]在庫リスト!$A:$A,0)))</f>
        <v>17.100000000000001</v>
      </c>
      <c r="S28" s="63" t="str">
        <f t="shared" si="1"/>
        <v/>
      </c>
      <c r="T28" s="60"/>
    </row>
    <row r="29" spans="1:20" s="6" customFormat="1" ht="14.1" customHeight="1" x14ac:dyDescent="0.15">
      <c r="A29" s="51">
        <v>22</v>
      </c>
      <c r="B29" s="52" t="str">
        <f>IF(A29="","",INDEX([1]在庫リスト!$B:$B,MATCH(A29,[1]在庫リスト!$A:$A,0)))</f>
        <v>ハーフ　アンチＳ　2418</v>
      </c>
      <c r="C29" s="53"/>
      <c r="D29" s="53"/>
      <c r="E29" s="53"/>
      <c r="F29" s="53"/>
      <c r="G29" s="54"/>
      <c r="H29" s="55">
        <f>IF(A29="","",INDEX([1]在庫リスト!$C:$C,MATCH(A29,[1]在庫リスト!$A:$A,0)))</f>
        <v>8.8000000000000007</v>
      </c>
      <c r="I29" s="56" t="str">
        <f t="shared" si="2"/>
        <v/>
      </c>
      <c r="J29" s="57"/>
      <c r="K29" s="58">
        <v>310</v>
      </c>
      <c r="L29" s="59" t="str">
        <f>IF(K29="","",INDEX([1]在庫リスト!$B:$B,MATCH(K29,[1]在庫リスト!$A:$A,0)))</f>
        <v>単管ジョイント</v>
      </c>
      <c r="M29" s="55">
        <f>IF(K29="","",INDEX([1]在庫リスト!$C:$C,MATCH(K29,[1]在庫リスト!$A:$A,0)))</f>
        <v>0.5</v>
      </c>
      <c r="N29" s="56" t="str">
        <f t="shared" si="0"/>
        <v/>
      </c>
      <c r="O29" s="60"/>
      <c r="P29" s="64">
        <v>365</v>
      </c>
      <c r="Q29" s="61" t="str">
        <f>IF(P29="","",INDEX([1]在庫リスト!$B:$B,MATCH(P29,[1]在庫リスト!$A:$A,0)))</f>
        <v>フラットパネル金具・</v>
      </c>
      <c r="R29" s="62">
        <f>IF(P29="","",INDEX([1]在庫リスト!$C:$C,MATCH(P29,[1]在庫リスト!$A:$A,0)))</f>
        <v>0.1</v>
      </c>
      <c r="S29" s="63" t="str">
        <f t="shared" si="1"/>
        <v/>
      </c>
      <c r="T29" s="60"/>
    </row>
    <row r="30" spans="1:20" s="6" customFormat="1" ht="14.1" customHeight="1" x14ac:dyDescent="0.15">
      <c r="A30" s="51">
        <v>23</v>
      </c>
      <c r="B30" s="52" t="str">
        <f>IF(A30="","",INDEX([1]在庫リスト!$B:$B,MATCH(A30,[1]在庫リスト!$A:$A,0)))</f>
        <v>ハーフ　アンチＳ　2415</v>
      </c>
      <c r="C30" s="53"/>
      <c r="D30" s="53"/>
      <c r="E30" s="53"/>
      <c r="F30" s="53"/>
      <c r="G30" s="54"/>
      <c r="H30" s="55">
        <f>IF(A30="","",INDEX([1]在庫リスト!$C:$C,MATCH(A30,[1]在庫リスト!$A:$A,0)))</f>
        <v>8.6</v>
      </c>
      <c r="I30" s="56" t="str">
        <f t="shared" si="2"/>
        <v/>
      </c>
      <c r="J30" s="57"/>
      <c r="K30" s="58">
        <v>311</v>
      </c>
      <c r="L30" s="59" t="str">
        <f>IF(K30="","",INDEX([1]在庫リスト!$B:$B,MATCH(K30,[1]在庫リスト!$A:$A,0)))</f>
        <v>単管ベース</v>
      </c>
      <c r="M30" s="55">
        <f>IF(K30="","",INDEX([1]在庫リスト!$C:$C,MATCH(K30,[1]在庫リスト!$A:$A,0)))</f>
        <v>0.8</v>
      </c>
      <c r="N30" s="56" t="str">
        <f t="shared" si="0"/>
        <v/>
      </c>
      <c r="O30" s="60"/>
      <c r="P30" s="64">
        <v>366</v>
      </c>
      <c r="Q30" s="61" t="str">
        <f>IF(P30="","",INDEX([1]在庫リスト!$B:$B,MATCH(P30,[1]在庫リスト!$A:$A,0)))</f>
        <v>養生シート（黒）1800</v>
      </c>
      <c r="R30" s="62">
        <f>IF(P30="","",INDEX([1]在庫リスト!$C:$C,MATCH(P30,[1]在庫リスト!$A:$A,0)))</f>
        <v>0</v>
      </c>
      <c r="S30" s="63" t="str">
        <f t="shared" si="1"/>
        <v/>
      </c>
      <c r="T30" s="60"/>
    </row>
    <row r="31" spans="1:20" s="6" customFormat="1" ht="14.1" customHeight="1" x14ac:dyDescent="0.15">
      <c r="A31" s="51">
        <v>24</v>
      </c>
      <c r="B31" s="52" t="str">
        <f>IF(A31="","",INDEX([1]在庫リスト!$B:$B,MATCH(A31,[1]在庫リスト!$A:$A,0)))</f>
        <v>ハーフ　アンチＳ　2412</v>
      </c>
      <c r="C31" s="53"/>
      <c r="D31" s="53"/>
      <c r="E31" s="53"/>
      <c r="F31" s="53"/>
      <c r="G31" s="54"/>
      <c r="H31" s="55">
        <f>IF(A31="","",INDEX([1]在庫リスト!$C:$C,MATCH(A31,[1]在庫リスト!$A:$A,0)))</f>
        <v>7.1</v>
      </c>
      <c r="I31" s="56" t="str">
        <f t="shared" si="2"/>
        <v/>
      </c>
      <c r="J31" s="57"/>
      <c r="K31" s="58">
        <v>312</v>
      </c>
      <c r="L31" s="59" t="str">
        <f>IF(K31="","",INDEX([1]在庫リスト!$B:$B,MATCH(K31,[1]在庫リスト!$A:$A,0)))</f>
        <v>巾木　1ｍ　バシ板</v>
      </c>
      <c r="M31" s="55">
        <f>IF(K31="","",INDEX([1]在庫リスト!$C:$C,MATCH(K31,[1]在庫リスト!$A:$A,0)))</f>
        <v>0</v>
      </c>
      <c r="N31" s="56" t="str">
        <f t="shared" si="0"/>
        <v/>
      </c>
      <c r="O31" s="60"/>
      <c r="P31" s="64">
        <v>367</v>
      </c>
      <c r="Q31" s="61" t="str">
        <f>IF(P31="","",INDEX([1]在庫リスト!$B:$B,MATCH(P31,[1]在庫リスト!$A:$A,0)))</f>
        <v>養生シート（黒）1500</v>
      </c>
      <c r="R31" s="62">
        <f>IF(P31="","",INDEX([1]在庫リスト!$C:$C,MATCH(P31,[1]在庫リスト!$A:$A,0)))</f>
        <v>0</v>
      </c>
      <c r="S31" s="63" t="str">
        <f t="shared" si="1"/>
        <v/>
      </c>
      <c r="T31" s="60"/>
    </row>
    <row r="32" spans="1:20" s="6" customFormat="1" ht="14.1" customHeight="1" x14ac:dyDescent="0.15">
      <c r="A32" s="51">
        <v>25</v>
      </c>
      <c r="B32" s="52" t="str">
        <f>IF(A32="","",INDEX([1]在庫リスト!$B:$B,MATCH(A32,[1]在庫リスト!$A:$A,0)))</f>
        <v>ハーフ　アンチＳ　2409</v>
      </c>
      <c r="C32" s="53"/>
      <c r="D32" s="53"/>
      <c r="E32" s="53"/>
      <c r="F32" s="53"/>
      <c r="G32" s="54"/>
      <c r="H32" s="55">
        <f>IF(A32="","",INDEX([1]在庫リスト!$C:$C,MATCH(A32,[1]在庫リスト!$A:$A,0)))</f>
        <v>5.6</v>
      </c>
      <c r="I32" s="56" t="str">
        <f t="shared" si="2"/>
        <v/>
      </c>
      <c r="J32" s="57"/>
      <c r="K32" s="58">
        <v>313</v>
      </c>
      <c r="L32" s="59" t="str">
        <f>IF(K32="","",INDEX([1]在庫リスト!$B:$B,MATCH(K32,[1]在庫リスト!$A:$A,0)))</f>
        <v>巾木　2ｍ　バシ板</v>
      </c>
      <c r="M32" s="55">
        <f>IF(K32="","",INDEX([1]在庫リスト!$C:$C,MATCH(K32,[1]在庫リスト!$A:$A,0)))</f>
        <v>0</v>
      </c>
      <c r="N32" s="56" t="str">
        <f t="shared" si="0"/>
        <v/>
      </c>
      <c r="O32" s="60"/>
      <c r="P32" s="64">
        <v>368</v>
      </c>
      <c r="Q32" s="61" t="str">
        <f>IF(P32="","",INDEX([1]在庫リスト!$B:$B,MATCH(P32,[1]在庫リスト!$A:$A,0)))</f>
        <v>養生シート（黒）1200</v>
      </c>
      <c r="R32" s="62">
        <f>IF(P32="","",INDEX([1]在庫リスト!$C:$C,MATCH(P32,[1]在庫リスト!$A:$A,0)))</f>
        <v>0</v>
      </c>
      <c r="S32" s="63" t="str">
        <f t="shared" si="1"/>
        <v/>
      </c>
      <c r="T32" s="60"/>
    </row>
    <row r="33" spans="1:20" s="6" customFormat="1" ht="14.1" customHeight="1" x14ac:dyDescent="0.15">
      <c r="A33" s="51">
        <v>26</v>
      </c>
      <c r="B33" s="52" t="str">
        <f>IF(A33="","",INDEX([1]在庫リスト!$B:$B,MATCH(A33,[1]在庫リスト!$A:$A,0)))</f>
        <v>ハーフ　アンチＳ　2406</v>
      </c>
      <c r="C33" s="53"/>
      <c r="D33" s="53"/>
      <c r="E33" s="53"/>
      <c r="F33" s="53"/>
      <c r="G33" s="54"/>
      <c r="H33" s="55">
        <f>IF(A33="","",INDEX([1]在庫リスト!$C:$C,MATCH(A33,[1]在庫リスト!$A:$A,0)))</f>
        <v>3.4</v>
      </c>
      <c r="I33" s="56" t="str">
        <f t="shared" si="2"/>
        <v/>
      </c>
      <c r="J33" s="57"/>
      <c r="K33" s="58">
        <v>314</v>
      </c>
      <c r="L33" s="59" t="str">
        <f>IF(K33="","",INDEX([1]在庫リスト!$B:$B,MATCH(K33,[1]在庫リスト!$A:$A,0)))</f>
        <v>巾木　3ｍ　バシ板</v>
      </c>
      <c r="M33" s="55">
        <f>IF(K33="","",INDEX([1]在庫リスト!$C:$C,MATCH(K33,[1]在庫リスト!$A:$A,0)))</f>
        <v>0</v>
      </c>
      <c r="N33" s="56" t="str">
        <f t="shared" si="0"/>
        <v/>
      </c>
      <c r="O33" s="60"/>
      <c r="P33" s="64">
        <v>369</v>
      </c>
      <c r="Q33" s="61" t="str">
        <f>IF(P33="","",INDEX([1]在庫リスト!$B:$B,MATCH(P33,[1]在庫リスト!$A:$A,0)))</f>
        <v>養生シート（黒）900</v>
      </c>
      <c r="R33" s="62">
        <f>IF(P33="","",INDEX([1]在庫リスト!$C:$C,MATCH(P33,[1]在庫リスト!$A:$A,0)))</f>
        <v>0</v>
      </c>
      <c r="S33" s="63" t="str">
        <f t="shared" si="1"/>
        <v/>
      </c>
      <c r="T33" s="60"/>
    </row>
    <row r="34" spans="1:20" s="6" customFormat="1" ht="14.1" customHeight="1" x14ac:dyDescent="0.15">
      <c r="A34" s="51">
        <v>27</v>
      </c>
      <c r="B34" s="52" t="str">
        <f>IF(A34="","",INDEX([1]在庫リスト!$B:$B,MATCH(A34,[1]在庫リスト!$A:$A,0)))</f>
        <v>アンチ 015</v>
      </c>
      <c r="C34" s="53"/>
      <c r="D34" s="53"/>
      <c r="E34" s="53"/>
      <c r="F34" s="53"/>
      <c r="G34" s="54"/>
      <c r="H34" s="55">
        <f>IF(A34="","",INDEX([1]在庫リスト!$C:$C,MATCH(A34,[1]在庫リスト!$A:$A,0)))</f>
        <v>3.3</v>
      </c>
      <c r="I34" s="56" t="str">
        <f t="shared" si="2"/>
        <v/>
      </c>
      <c r="J34" s="57"/>
      <c r="K34" s="58">
        <v>315</v>
      </c>
      <c r="L34" s="59" t="str">
        <f>IF(K34="","",INDEX([1]在庫リスト!$B:$B,MATCH(K34,[1]在庫リスト!$A:$A,0)))</f>
        <v>巾木　4ｍ　バシ板</v>
      </c>
      <c r="M34" s="55">
        <f>IF(K34="","",INDEX([1]在庫リスト!$C:$C,MATCH(K34,[1]在庫リスト!$A:$A,0)))</f>
        <v>0</v>
      </c>
      <c r="N34" s="56" t="str">
        <f t="shared" si="0"/>
        <v/>
      </c>
      <c r="O34" s="60"/>
      <c r="P34" s="64">
        <v>370</v>
      </c>
      <c r="Q34" s="61" t="str">
        <f>IF(P34="","",INDEX([1]在庫リスト!$B:$B,MATCH(P34,[1]在庫リスト!$A:$A,0)))</f>
        <v>養生シート（黒）600</v>
      </c>
      <c r="R34" s="62">
        <f>IF(P34="","",INDEX([1]在庫リスト!$C:$C,MATCH(P34,[1]在庫リスト!$A:$A,0)))</f>
        <v>0</v>
      </c>
      <c r="S34" s="63" t="str">
        <f t="shared" si="1"/>
        <v/>
      </c>
      <c r="T34" s="60"/>
    </row>
    <row r="35" spans="1:20" s="6" customFormat="1" ht="14.1" customHeight="1" x14ac:dyDescent="0.15">
      <c r="A35" s="51">
        <v>28</v>
      </c>
      <c r="B35" s="52" t="str">
        <f>IF(A35="","",INDEX([1]在庫リスト!$B:$B,MATCH(A35,[1]在庫リスト!$A:$A,0)))</f>
        <v>両詰アンチ（大）1800・</v>
      </c>
      <c r="C35" s="53"/>
      <c r="D35" s="53"/>
      <c r="E35" s="53"/>
      <c r="F35" s="53"/>
      <c r="G35" s="54"/>
      <c r="H35" s="55">
        <f>IF(A35="","",INDEX([1]在庫リスト!$C:$C,MATCH(A35,[1]在庫リスト!$A:$A,0)))</f>
        <v>15</v>
      </c>
      <c r="I35" s="56" t="str">
        <f t="shared" si="2"/>
        <v/>
      </c>
      <c r="J35" s="57"/>
      <c r="K35" s="58">
        <v>316</v>
      </c>
      <c r="L35" s="59" t="str">
        <f>IF(K35="","",INDEX([1]在庫リスト!$B:$B,MATCH(K35,[1]在庫リスト!$A:$A,0)))</f>
        <v>コッパ板・</v>
      </c>
      <c r="M35" s="55">
        <f>IF(K35="","",INDEX([1]在庫リスト!$C:$C,MATCH(K35,[1]在庫リスト!$A:$A,0)))</f>
        <v>1</v>
      </c>
      <c r="N35" s="56" t="str">
        <f t="shared" si="0"/>
        <v/>
      </c>
      <c r="O35" s="60"/>
      <c r="P35" s="64">
        <v>371</v>
      </c>
      <c r="Q35" s="61" t="str">
        <f>IF(P35="","",INDEX([1]在庫リスト!$B:$B,MATCH(P35,[1]在庫リスト!$A:$A,0)))</f>
        <v>シート（Ⅰ類）1800・</v>
      </c>
      <c r="R35" s="62">
        <f>IF(P35="","",INDEX([1]在庫リスト!$C:$C,MATCH(P35,[1]在庫リスト!$A:$A,0)))</f>
        <v>5</v>
      </c>
      <c r="S35" s="63" t="str">
        <f t="shared" si="1"/>
        <v/>
      </c>
      <c r="T35" s="60"/>
    </row>
    <row r="36" spans="1:20" s="6" customFormat="1" ht="14.1" customHeight="1" x14ac:dyDescent="0.15">
      <c r="A36" s="51">
        <v>29</v>
      </c>
      <c r="B36" s="52" t="str">
        <f>IF(A36="","",INDEX([1]在庫リスト!$B:$B,MATCH(A36,[1]在庫リスト!$A:$A,0)))</f>
        <v>両詰アンチ（大）1500・</v>
      </c>
      <c r="C36" s="53"/>
      <c r="D36" s="53"/>
      <c r="E36" s="53"/>
      <c r="F36" s="53"/>
      <c r="G36" s="54"/>
      <c r="H36" s="55">
        <f>IF(A36="","",INDEX([1]在庫リスト!$C:$C,MATCH(A36,[1]在庫リスト!$A:$A,0)))</f>
        <v>13</v>
      </c>
      <c r="I36" s="56" t="str">
        <f t="shared" si="2"/>
        <v/>
      </c>
      <c r="J36" s="57"/>
      <c r="K36" s="58">
        <v>317</v>
      </c>
      <c r="L36" s="59" t="str">
        <f>IF(K36="","",INDEX([1]在庫リスト!$B:$B,MATCH(K36,[1]在庫リスト!$A:$A,0)))</f>
        <v>敷板　2M・</v>
      </c>
      <c r="M36" s="55">
        <f>IF(K36="","",INDEX([1]在庫リスト!$C:$C,MATCH(K36,[1]在庫リスト!$A:$A,0)))</f>
        <v>7</v>
      </c>
      <c r="N36" s="56" t="str">
        <f t="shared" si="0"/>
        <v/>
      </c>
      <c r="O36" s="60"/>
      <c r="P36" s="64">
        <v>372</v>
      </c>
      <c r="Q36" s="61" t="str">
        <f>IF(P36="","",INDEX([1]在庫リスト!$B:$B,MATCH(P36,[1]在庫リスト!$A:$A,0)))</f>
        <v>シート（Ⅰ類）1500・</v>
      </c>
      <c r="R36" s="62">
        <f>IF(P36="","",INDEX([1]在庫リスト!$C:$C,MATCH(P36,[1]在庫リスト!$A:$A,0)))</f>
        <v>4.2</v>
      </c>
      <c r="S36" s="63" t="str">
        <f t="shared" si="1"/>
        <v/>
      </c>
      <c r="T36" s="60"/>
    </row>
    <row r="37" spans="1:20" s="6" customFormat="1" ht="14.1" customHeight="1" x14ac:dyDescent="0.15">
      <c r="A37" s="51">
        <v>30</v>
      </c>
      <c r="B37" s="52" t="str">
        <f>IF(A37="","",INDEX([1]在庫リスト!$B:$B,MATCH(A37,[1]在庫リスト!$A:$A,0)))</f>
        <v>両詰アンチ（大）1200・</v>
      </c>
      <c r="C37" s="53"/>
      <c r="D37" s="53"/>
      <c r="E37" s="53"/>
      <c r="F37" s="53"/>
      <c r="G37" s="54"/>
      <c r="H37" s="55">
        <f>IF(A37="","",INDEX([1]在庫リスト!$C:$C,MATCH(A37,[1]在庫リスト!$A:$A,0)))</f>
        <v>11</v>
      </c>
      <c r="I37" s="56" t="str">
        <f t="shared" si="2"/>
        <v/>
      </c>
      <c r="J37" s="57"/>
      <c r="K37" s="58">
        <v>318</v>
      </c>
      <c r="L37" s="59" t="str">
        <f>IF(K37="","",INDEX([1]在庫リスト!$B:$B,MATCH(K37,[1]在庫リスト!$A:$A,0)))</f>
        <v>敷板　4M・</v>
      </c>
      <c r="M37" s="55">
        <f>IF(K37="","",INDEX([1]在庫リスト!$C:$C,MATCH(K37,[1]在庫リスト!$A:$A,0)))</f>
        <v>15</v>
      </c>
      <c r="N37" s="56" t="str">
        <f t="shared" si="0"/>
        <v/>
      </c>
      <c r="O37" s="60"/>
      <c r="P37" s="64">
        <v>373</v>
      </c>
      <c r="Q37" s="61" t="str">
        <f>IF(P37="","",INDEX([1]在庫リスト!$B:$B,MATCH(P37,[1]在庫リスト!$A:$A,0)))</f>
        <v>シート（Ⅰ類）1200・</v>
      </c>
      <c r="R37" s="62">
        <f>IF(P37="","",INDEX([1]在庫リスト!$C:$C,MATCH(P37,[1]在庫リスト!$A:$A,0)))</f>
        <v>3.4</v>
      </c>
      <c r="S37" s="63" t="str">
        <f t="shared" si="1"/>
        <v/>
      </c>
      <c r="T37" s="60"/>
    </row>
    <row r="38" spans="1:20" s="6" customFormat="1" ht="14.1" customHeight="1" x14ac:dyDescent="0.15">
      <c r="A38" s="51">
        <v>31</v>
      </c>
      <c r="B38" s="52" t="str">
        <f>IF(A38="","",INDEX([1]在庫リスト!$B:$B,MATCH(A38,[1]在庫リスト!$A:$A,0)))</f>
        <v>両詰アンチ（大） 900・</v>
      </c>
      <c r="C38" s="53"/>
      <c r="D38" s="53"/>
      <c r="E38" s="53"/>
      <c r="F38" s="53"/>
      <c r="G38" s="54"/>
      <c r="H38" s="55">
        <f>IF(A38="","",INDEX([1]在庫リスト!$C:$C,MATCH(A38,[1]在庫リスト!$A:$A,0)))</f>
        <v>10</v>
      </c>
      <c r="I38" s="56" t="str">
        <f t="shared" si="2"/>
        <v/>
      </c>
      <c r="J38" s="57"/>
      <c r="K38" s="58">
        <v>319</v>
      </c>
      <c r="L38" s="59" t="str">
        <f>IF(K38="","",INDEX([1]在庫リスト!$B:$B,MATCH(K38,[1]在庫リスト!$A:$A,0)))</f>
        <v>杉足場板　2ｍ・</v>
      </c>
      <c r="M38" s="55">
        <f>IF(K38="","",INDEX([1]在庫リスト!$C:$C,MATCH(K38,[1]在庫リスト!$A:$A,0)))</f>
        <v>10</v>
      </c>
      <c r="N38" s="56" t="str">
        <f t="shared" si="0"/>
        <v/>
      </c>
      <c r="O38" s="60"/>
      <c r="P38" s="64">
        <v>374</v>
      </c>
      <c r="Q38" s="61" t="str">
        <f>IF(P38="","",INDEX([1]在庫リスト!$B:$B,MATCH(P38,[1]在庫リスト!$A:$A,0)))</f>
        <v>シート（Ⅰ類）900・</v>
      </c>
      <c r="R38" s="62">
        <f>IF(P38="","",INDEX([1]在庫リスト!$C:$C,MATCH(P38,[1]在庫リスト!$A:$A,0)))</f>
        <v>2.5</v>
      </c>
      <c r="S38" s="63" t="str">
        <f t="shared" si="1"/>
        <v/>
      </c>
      <c r="T38" s="60"/>
    </row>
    <row r="39" spans="1:20" s="6" customFormat="1" ht="14.1" customHeight="1" x14ac:dyDescent="0.15">
      <c r="A39" s="51">
        <v>32</v>
      </c>
      <c r="B39" s="52" t="str">
        <f>IF(A39="","",INDEX([1]在庫リスト!$B:$B,MATCH(A39,[1]在庫リスト!$A:$A,0)))</f>
        <v>両詰アンチ（大） 600・</v>
      </c>
      <c r="C39" s="53"/>
      <c r="D39" s="53"/>
      <c r="E39" s="53"/>
      <c r="F39" s="53"/>
      <c r="G39" s="54"/>
      <c r="H39" s="55">
        <f>IF(A39="","",INDEX([1]在庫リスト!$C:$C,MATCH(A39,[1]在庫リスト!$A:$A,0)))</f>
        <v>7</v>
      </c>
      <c r="I39" s="56" t="str">
        <f t="shared" si="2"/>
        <v/>
      </c>
      <c r="J39" s="57"/>
      <c r="K39" s="58">
        <v>320</v>
      </c>
      <c r="L39" s="59" t="str">
        <f>IF(K39="","",INDEX([1]在庫リスト!$B:$B,MATCH(K39,[1]在庫リスト!$A:$A,0)))</f>
        <v>杉足場板　3ｍ・</v>
      </c>
      <c r="M39" s="55">
        <f>IF(K39="","",INDEX([1]在庫リスト!$C:$C,MATCH(K39,[1]在庫リスト!$A:$A,0)))</f>
        <v>15</v>
      </c>
      <c r="N39" s="56" t="str">
        <f t="shared" si="0"/>
        <v/>
      </c>
      <c r="O39" s="60"/>
      <c r="P39" s="64">
        <v>375</v>
      </c>
      <c r="Q39" s="61" t="str">
        <f>IF(P39="","",INDEX([1]在庫リスト!$B:$B,MATCH(P39,[1]在庫リスト!$A:$A,0)))</f>
        <v>シート（Ⅰ類）600・</v>
      </c>
      <c r="R39" s="62">
        <f>IF(P39="","",INDEX([1]在庫リスト!$C:$C,MATCH(P39,[1]在庫リスト!$A:$A,0)))</f>
        <v>1.7</v>
      </c>
      <c r="S39" s="63" t="str">
        <f t="shared" si="1"/>
        <v/>
      </c>
      <c r="T39" s="60"/>
    </row>
    <row r="40" spans="1:20" s="6" customFormat="1" ht="14.1" customHeight="1" x14ac:dyDescent="0.15">
      <c r="A40" s="51">
        <v>33</v>
      </c>
      <c r="B40" s="52" t="str">
        <f>IF(A40="","",INDEX([1]在庫リスト!$B:$B,MATCH(A40,[1]在庫リスト!$A:$A,0)))</f>
        <v>両詰アンチ（ハーフ） 1800・</v>
      </c>
      <c r="C40" s="53"/>
      <c r="D40" s="53"/>
      <c r="E40" s="53"/>
      <c r="F40" s="53"/>
      <c r="G40" s="54"/>
      <c r="H40" s="55">
        <f>IF(A40="","",INDEX([1]在庫リスト!$C:$C,MATCH(A40,[1]在庫リスト!$A:$A,0)))</f>
        <v>8.5</v>
      </c>
      <c r="I40" s="56" t="str">
        <f t="shared" si="2"/>
        <v/>
      </c>
      <c r="J40" s="57"/>
      <c r="K40" s="58">
        <v>321</v>
      </c>
      <c r="L40" s="59" t="str">
        <f>IF(K40="","",INDEX([1]在庫リスト!$B:$B,MATCH(K40,[1]在庫リスト!$A:$A,0)))</f>
        <v>杉足場板　4ｍ・</v>
      </c>
      <c r="M40" s="55">
        <f>IF(K40="","",INDEX([1]在庫リスト!$C:$C,MATCH(K40,[1]在庫リスト!$A:$A,0)))</f>
        <v>20</v>
      </c>
      <c r="N40" s="56" t="str">
        <f t="shared" si="0"/>
        <v/>
      </c>
      <c r="O40" s="60"/>
      <c r="P40" s="64">
        <v>376</v>
      </c>
      <c r="Q40" s="61" t="str">
        <f>IF(P40="","",INDEX([1]在庫リスト!$B:$B,MATCH(P40,[1]在庫リスト!$A:$A,0)))</f>
        <v>シート（Ⅰ類）300・</v>
      </c>
      <c r="R40" s="62">
        <f>IF(P40="","",INDEX([1]在庫リスト!$C:$C,MATCH(P40,[1]在庫リスト!$A:$A,0)))</f>
        <v>0.9</v>
      </c>
      <c r="S40" s="63" t="str">
        <f t="shared" si="1"/>
        <v/>
      </c>
      <c r="T40" s="60"/>
    </row>
    <row r="41" spans="1:20" s="6" customFormat="1" ht="14.1" customHeight="1" x14ac:dyDescent="0.15">
      <c r="A41" s="51">
        <v>34</v>
      </c>
      <c r="B41" s="52" t="str">
        <f>IF(A41="","",INDEX([1]在庫リスト!$B:$B,MATCH(A41,[1]在庫リスト!$A:$A,0)))</f>
        <v>両詰アンチ（ハーフ）1500・</v>
      </c>
      <c r="C41" s="53"/>
      <c r="D41" s="53"/>
      <c r="E41" s="53"/>
      <c r="F41" s="53"/>
      <c r="G41" s="54"/>
      <c r="H41" s="55">
        <f>IF(A41="","",INDEX([1]在庫リスト!$C:$C,MATCH(A41,[1]在庫リスト!$A:$A,0)))</f>
        <v>7.5</v>
      </c>
      <c r="I41" s="56" t="str">
        <f t="shared" si="2"/>
        <v/>
      </c>
      <c r="J41" s="57"/>
      <c r="K41" s="58">
        <v>322</v>
      </c>
      <c r="L41" s="59" t="str">
        <f>IF(K41="","",INDEX([1]在庫リスト!$B:$B,MATCH(K41,[1]在庫リスト!$A:$A,0)))</f>
        <v>鋼製板　1ｍ・</v>
      </c>
      <c r="M41" s="55">
        <f>IF(K41="","",INDEX([1]在庫リスト!$C:$C,MATCH(K41,[1]在庫リスト!$A:$A,0)))</f>
        <v>3.5</v>
      </c>
      <c r="N41" s="56" t="str">
        <f t="shared" si="0"/>
        <v/>
      </c>
      <c r="O41" s="60"/>
      <c r="P41" s="64">
        <v>377</v>
      </c>
      <c r="Q41" s="59" t="str">
        <f>IF(P41="","",INDEX([1]在庫リスト!$B:$B,MATCH(P41,[1]在庫リスト!$A:$A,0)))</f>
        <v>防音シート1800・　</v>
      </c>
      <c r="R41" s="62">
        <f>IF(P41="","",INDEX([1]在庫リスト!$C:$C,MATCH(P41,[1]在庫リスト!$A:$A,0)))</f>
        <v>9.8000000000000007</v>
      </c>
      <c r="S41" s="63" t="str">
        <f t="shared" si="1"/>
        <v/>
      </c>
      <c r="T41" s="60"/>
    </row>
    <row r="42" spans="1:20" s="6" customFormat="1" ht="14.1" customHeight="1" x14ac:dyDescent="0.15">
      <c r="A42" s="51">
        <v>35</v>
      </c>
      <c r="B42" s="52" t="str">
        <f>IF(A42="","",INDEX([1]在庫リスト!$B:$B,MATCH(A42,[1]在庫リスト!$A:$A,0)))</f>
        <v>両詰アンチ（ハーフ）1200・</v>
      </c>
      <c r="C42" s="53"/>
      <c r="D42" s="53"/>
      <c r="E42" s="53"/>
      <c r="F42" s="53"/>
      <c r="G42" s="54"/>
      <c r="H42" s="55">
        <f>IF(A42="","",INDEX([1]在庫リスト!$C:$C,MATCH(A42,[1]在庫リスト!$A:$A,0)))</f>
        <v>6.5</v>
      </c>
      <c r="I42" s="56" t="str">
        <f t="shared" si="2"/>
        <v/>
      </c>
      <c r="J42" s="57"/>
      <c r="K42" s="58">
        <v>323</v>
      </c>
      <c r="L42" s="59" t="str">
        <f>IF(K42="","",INDEX([1]在庫リスト!$B:$B,MATCH(K42,[1]在庫リスト!$A:$A,0)))</f>
        <v>鋼製板　2ｍ・</v>
      </c>
      <c r="M42" s="55">
        <f>IF(K42="","",INDEX([1]在庫リスト!$C:$C,MATCH(K42,[1]在庫リスト!$A:$A,0)))</f>
        <v>7</v>
      </c>
      <c r="N42" s="56" t="str">
        <f t="shared" si="0"/>
        <v/>
      </c>
      <c r="O42" s="60"/>
      <c r="P42" s="64">
        <v>378</v>
      </c>
      <c r="Q42" s="61" t="str">
        <f>IF(P42="","",INDEX([1]在庫リスト!$B:$B,MATCH(P42,[1]在庫リスト!$A:$A,0)))</f>
        <v>防音シート1500・　</v>
      </c>
      <c r="R42" s="62">
        <f>IF(P42="","",INDEX([1]在庫リスト!$C:$C,MATCH(P42,[1]在庫リスト!$A:$A,0)))</f>
        <v>8.1999999999999993</v>
      </c>
      <c r="S42" s="63" t="str">
        <f t="shared" si="1"/>
        <v/>
      </c>
      <c r="T42" s="60"/>
    </row>
    <row r="43" spans="1:20" s="6" customFormat="1" ht="14.1" customHeight="1" x14ac:dyDescent="0.15">
      <c r="A43" s="51">
        <v>36</v>
      </c>
      <c r="B43" s="52" t="str">
        <f>IF(A43="","",INDEX([1]在庫リスト!$B:$B,MATCH(A43,[1]在庫リスト!$A:$A,0)))</f>
        <v>両詰アンチ（ハーフ） 900・</v>
      </c>
      <c r="C43" s="53"/>
      <c r="D43" s="53"/>
      <c r="E43" s="53"/>
      <c r="F43" s="53"/>
      <c r="G43" s="54"/>
      <c r="H43" s="55">
        <f>IF(A43="","",INDEX([1]在庫リスト!$C:$C,MATCH(A43,[1]在庫リスト!$A:$A,0)))</f>
        <v>5</v>
      </c>
      <c r="I43" s="56" t="str">
        <f t="shared" si="2"/>
        <v/>
      </c>
      <c r="J43" s="57"/>
      <c r="K43" s="58">
        <v>324</v>
      </c>
      <c r="L43" s="59" t="str">
        <f>IF(K43="","",INDEX([1]在庫リスト!$B:$B,MATCH(K43,[1]在庫リスト!$A:$A,0)))</f>
        <v>鋼製板　3ｍ・</v>
      </c>
      <c r="M43" s="55">
        <f>IF(K43="","",INDEX([1]在庫リスト!$C:$C,MATCH(K43,[1]在庫リスト!$A:$A,0)))</f>
        <v>10.6</v>
      </c>
      <c r="N43" s="56" t="str">
        <f t="shared" si="0"/>
        <v/>
      </c>
      <c r="O43" s="60"/>
      <c r="P43" s="64">
        <v>379</v>
      </c>
      <c r="Q43" s="61" t="str">
        <f>IF(P43="","",INDEX([1]在庫リスト!$B:$B,MATCH(P43,[1]在庫リスト!$A:$A,0)))</f>
        <v>防音シート1200・　</v>
      </c>
      <c r="R43" s="62">
        <f>IF(P43="","",INDEX([1]在庫リスト!$C:$C,MATCH(P43,[1]在庫リスト!$A:$A,0)))</f>
        <v>6.8</v>
      </c>
      <c r="S43" s="63" t="str">
        <f t="shared" si="1"/>
        <v/>
      </c>
      <c r="T43" s="60"/>
    </row>
    <row r="44" spans="1:20" s="6" customFormat="1" ht="14.1" customHeight="1" x14ac:dyDescent="0.15">
      <c r="A44" s="51">
        <v>37</v>
      </c>
      <c r="B44" s="52" t="str">
        <f>IF(A44="","",INDEX([1]在庫リスト!$B:$B,MATCH(A44,[1]在庫リスト!$A:$A,0)))</f>
        <v>両詰アンチ（ハーフ） 600・</v>
      </c>
      <c r="C44" s="53"/>
      <c r="D44" s="53"/>
      <c r="E44" s="53"/>
      <c r="F44" s="53"/>
      <c r="G44" s="54"/>
      <c r="H44" s="55">
        <f>IF(A44="","",INDEX([1]在庫リスト!$C:$C,MATCH(A44,[1]在庫リスト!$A:$A,0)))</f>
        <v>4</v>
      </c>
      <c r="I44" s="56" t="str">
        <f t="shared" si="2"/>
        <v/>
      </c>
      <c r="J44" s="57"/>
      <c r="K44" s="58">
        <v>325</v>
      </c>
      <c r="L44" s="59" t="str">
        <f>IF(K44="","",INDEX([1]在庫リスト!$B:$B,MATCH(K44,[1]在庫リスト!$A:$A,0)))</f>
        <v>鋼製板　4ｍ・</v>
      </c>
      <c r="M44" s="55">
        <f>IF(K44="","",INDEX([1]在庫リスト!$C:$C,MATCH(K44,[1]在庫リスト!$A:$A,0)))</f>
        <v>14</v>
      </c>
      <c r="N44" s="56" t="str">
        <f t="shared" si="0"/>
        <v/>
      </c>
      <c r="O44" s="60"/>
      <c r="P44" s="64">
        <v>380</v>
      </c>
      <c r="Q44" s="61" t="str">
        <f>IF(P44="","",INDEX([1]在庫リスト!$B:$B,MATCH(P44,[1]在庫リスト!$A:$A,0)))</f>
        <v>防音シート900・　</v>
      </c>
      <c r="R44" s="62">
        <f>IF(P44="","",INDEX([1]在庫リスト!$C:$C,MATCH(P44,[1]在庫リスト!$A:$A,0)))</f>
        <v>5</v>
      </c>
      <c r="S44" s="63" t="str">
        <f t="shared" si="1"/>
        <v/>
      </c>
      <c r="T44" s="60"/>
    </row>
    <row r="45" spans="1:20" s="6" customFormat="1" ht="14.1" customHeight="1" x14ac:dyDescent="0.15">
      <c r="A45" s="51">
        <v>38</v>
      </c>
      <c r="B45" s="52" t="str">
        <f>IF(A45="","",INDEX([1]在庫リスト!$B:$B,MATCH(A45,[1]在庫リスト!$A:$A,0)))</f>
        <v>斜材　筋交　18C</v>
      </c>
      <c r="C45" s="53"/>
      <c r="D45" s="53"/>
      <c r="E45" s="53"/>
      <c r="F45" s="53"/>
      <c r="G45" s="54"/>
      <c r="H45" s="55">
        <f>IF(A45="","",INDEX([1]在庫リスト!$C:$C,MATCH(A45,[1]在庫リスト!$A:$A,0)))</f>
        <v>4.0999999999999996</v>
      </c>
      <c r="I45" s="56" t="str">
        <f t="shared" si="2"/>
        <v/>
      </c>
      <c r="J45" s="57"/>
      <c r="K45" s="58">
        <v>326</v>
      </c>
      <c r="L45" s="59" t="str">
        <f>IF(K45="","",INDEX([1]在庫リスト!$B:$B,MATCH(K45,[1]在庫リスト!$A:$A,0)))</f>
        <v>単管パイプ　1ｍ</v>
      </c>
      <c r="M45" s="55">
        <f>IF(K45="","",INDEX([1]在庫リスト!$C:$C,MATCH(K45,[1]在庫リスト!$A:$A,0)))</f>
        <v>2.1</v>
      </c>
      <c r="N45" s="56" t="str">
        <f t="shared" si="0"/>
        <v/>
      </c>
      <c r="O45" s="60"/>
      <c r="P45" s="64">
        <v>381</v>
      </c>
      <c r="Q45" s="61" t="str">
        <f>IF(P45="","",INDEX([1]在庫リスト!$B:$B,MATCH(P45,[1]在庫リスト!$A:$A,0)))</f>
        <v>防音シート600・　</v>
      </c>
      <c r="R45" s="62">
        <f>IF(P45="","",INDEX([1]在庫リスト!$C:$C,MATCH(P45,[1]在庫リスト!$A:$A,0)))</f>
        <v>3.5</v>
      </c>
      <c r="S45" s="63" t="str">
        <f t="shared" si="1"/>
        <v/>
      </c>
      <c r="T45" s="60"/>
    </row>
    <row r="46" spans="1:20" s="6" customFormat="1" ht="14.1" customHeight="1" x14ac:dyDescent="0.15">
      <c r="A46" s="51">
        <v>39</v>
      </c>
      <c r="B46" s="52" t="str">
        <f>IF(A46="","",INDEX([1]在庫リスト!$B:$B,MATCH(A46,[1]在庫リスト!$A:$A,0)))</f>
        <v>ブラケット 600</v>
      </c>
      <c r="C46" s="53"/>
      <c r="D46" s="53"/>
      <c r="E46" s="53"/>
      <c r="F46" s="53"/>
      <c r="G46" s="54"/>
      <c r="H46" s="55">
        <f>IF(A46="","",INDEX([1]在庫リスト!$C:$C,MATCH(A46,[1]在庫リスト!$A:$A,0)))</f>
        <v>2.9</v>
      </c>
      <c r="I46" s="56" t="str">
        <f t="shared" si="2"/>
        <v/>
      </c>
      <c r="J46" s="57"/>
      <c r="K46" s="65">
        <v>327</v>
      </c>
      <c r="L46" s="59" t="str">
        <f>IF(K46="","",INDEX([1]在庫リスト!$B:$B,MATCH(K46,[1]在庫リスト!$A:$A,0)))</f>
        <v>単管パイプ　1.5ｍ</v>
      </c>
      <c r="M46" s="55">
        <f>IF(K46="","",INDEX([1]在庫リスト!$C:$C,MATCH(K46,[1]在庫リスト!$A:$A,0)))</f>
        <v>3.2</v>
      </c>
      <c r="N46" s="56" t="str">
        <f t="shared" si="0"/>
        <v/>
      </c>
      <c r="O46" s="60"/>
      <c r="P46" s="64">
        <v>382</v>
      </c>
      <c r="Q46" s="61" t="str">
        <f>IF(P46="","",INDEX([1]在庫リスト!$B:$B,MATCH(P46,[1]在庫リスト!$A:$A,0)))</f>
        <v>親綱　8ｍ・</v>
      </c>
      <c r="R46" s="62">
        <f>IF(P46="","",INDEX([1]在庫リスト!$C:$C,MATCH(P46,[1]在庫リスト!$A:$A,0)))</f>
        <v>0</v>
      </c>
      <c r="S46" s="63" t="str">
        <f t="shared" si="1"/>
        <v/>
      </c>
      <c r="T46" s="60"/>
    </row>
    <row r="47" spans="1:20" s="6" customFormat="1" ht="14.1" customHeight="1" x14ac:dyDescent="0.15">
      <c r="A47" s="51">
        <v>40</v>
      </c>
      <c r="B47" s="52" t="str">
        <f>IF(A47="","",INDEX([1]在庫リスト!$B:$B,MATCH(A47,[1]在庫リスト!$A:$A,0)))</f>
        <v>ブラケット 350</v>
      </c>
      <c r="C47" s="53"/>
      <c r="D47" s="53"/>
      <c r="E47" s="53"/>
      <c r="F47" s="53"/>
      <c r="G47" s="54"/>
      <c r="H47" s="55">
        <f>IF(A47="","",INDEX([1]在庫リスト!$C:$C,MATCH(A47,[1]在庫リスト!$A:$A,0)))</f>
        <v>1.9</v>
      </c>
      <c r="I47" s="56" t="str">
        <f t="shared" si="2"/>
        <v/>
      </c>
      <c r="J47" s="57"/>
      <c r="K47" s="65">
        <v>328</v>
      </c>
      <c r="L47" s="59" t="str">
        <f>IF(K47="","",INDEX([1]在庫リスト!$B:$B,MATCH(K47,[1]在庫リスト!$A:$A,0)))</f>
        <v>単管パイプ　2ｍ</v>
      </c>
      <c r="M47" s="55">
        <f>IF(K47="","",INDEX([1]在庫リスト!$C:$C,MATCH(K47,[1]在庫リスト!$A:$A,0)))</f>
        <v>4.3</v>
      </c>
      <c r="N47" s="56" t="str">
        <f t="shared" si="0"/>
        <v/>
      </c>
      <c r="O47" s="60"/>
      <c r="P47" s="64">
        <v>383</v>
      </c>
      <c r="Q47" s="61" t="str">
        <f>IF(P47="","",INDEX([1]在庫リスト!$B:$B,MATCH(P47,[1]在庫リスト!$A:$A,0)))</f>
        <v>親綱　10ｍ・</v>
      </c>
      <c r="R47" s="62">
        <f>IF(P47="","",INDEX([1]在庫リスト!$C:$C,MATCH(P47,[1]在庫リスト!$A:$A,0)))</f>
        <v>0</v>
      </c>
      <c r="S47" s="63" t="str">
        <f t="shared" si="1"/>
        <v/>
      </c>
      <c r="T47" s="60"/>
    </row>
    <row r="48" spans="1:20" s="6" customFormat="1" ht="14.1" customHeight="1" x14ac:dyDescent="0.15">
      <c r="A48" s="51">
        <v>41</v>
      </c>
      <c r="B48" s="52" t="str">
        <f>IF(A48="","",INDEX([1]在庫リスト!$B:$B,MATCH(A48,[1]在庫リスト!$A:$A,0)))</f>
        <v>ブラケット  18</v>
      </c>
      <c r="C48" s="53"/>
      <c r="D48" s="53"/>
      <c r="E48" s="53"/>
      <c r="F48" s="53"/>
      <c r="G48" s="54"/>
      <c r="H48" s="55">
        <f>IF(A48="","",INDEX([1]在庫リスト!$C:$C,MATCH(A48,[1]在庫リスト!$A:$A,0)))</f>
        <v>5.5</v>
      </c>
      <c r="I48" s="56" t="str">
        <f t="shared" si="2"/>
        <v/>
      </c>
      <c r="J48" s="57"/>
      <c r="K48" s="65">
        <v>329</v>
      </c>
      <c r="L48" s="59" t="str">
        <f>IF(K48="","",INDEX([1]在庫リスト!$B:$B,MATCH(K48,[1]在庫リスト!$A:$A,0)))</f>
        <v>単管パイプ　2.5ｍ</v>
      </c>
      <c r="M48" s="55">
        <f>IF(K48="","",INDEX([1]在庫リスト!$C:$C,MATCH(K48,[1]在庫リスト!$A:$A,0)))</f>
        <v>5.3</v>
      </c>
      <c r="N48" s="56" t="str">
        <f t="shared" si="0"/>
        <v/>
      </c>
      <c r="O48" s="60"/>
      <c r="P48" s="64">
        <v>384</v>
      </c>
      <c r="Q48" s="61" t="str">
        <f>IF(P48="","",INDEX([1]在庫リスト!$B:$B,MATCH(P48,[1]在庫リスト!$A:$A,0)))</f>
        <v>親綱　15ｍ・</v>
      </c>
      <c r="R48" s="62">
        <f>IF(P48="","",INDEX([1]在庫リスト!$C:$C,MATCH(P48,[1]在庫リスト!$A:$A,0)))</f>
        <v>0</v>
      </c>
      <c r="S48" s="63" t="str">
        <f t="shared" si="1"/>
        <v/>
      </c>
      <c r="T48" s="60"/>
    </row>
    <row r="49" spans="1:20" s="6" customFormat="1" ht="14.1" customHeight="1" x14ac:dyDescent="0.15">
      <c r="A49" s="51">
        <v>42</v>
      </c>
      <c r="B49" s="52" t="str">
        <f>IF(A49="","",INDEX([1]在庫リスト!$B:$B,MATCH(A49,[1]在庫リスト!$A:$A,0)))</f>
        <v>ブラケット　12</v>
      </c>
      <c r="C49" s="53"/>
      <c r="D49" s="53"/>
      <c r="E49" s="53"/>
      <c r="F49" s="53"/>
      <c r="G49" s="54"/>
      <c r="H49" s="55">
        <f>IF(A49="","",INDEX([1]在庫リスト!$C:$C,MATCH(A49,[1]在庫リスト!$A:$A,0)))</f>
        <v>3.5</v>
      </c>
      <c r="I49" s="56" t="str">
        <f t="shared" si="2"/>
        <v/>
      </c>
      <c r="J49" s="57"/>
      <c r="K49" s="58">
        <v>330</v>
      </c>
      <c r="L49" s="59" t="str">
        <f>IF(K49="","",INDEX([1]在庫リスト!$B:$B,MATCH(K49,[1]在庫リスト!$A:$A,0)))</f>
        <v>単管パイプ　3ｍ</v>
      </c>
      <c r="M49" s="55">
        <f>IF(K49="","",INDEX([1]在庫リスト!$C:$C,MATCH(K49,[1]在庫リスト!$A:$A,0)))</f>
        <v>6.3</v>
      </c>
      <c r="N49" s="56" t="str">
        <f t="shared" si="0"/>
        <v/>
      </c>
      <c r="O49" s="60"/>
      <c r="P49" s="64">
        <v>385</v>
      </c>
      <c r="Q49" s="66" t="str">
        <f>IF(P49="","",INDEX([1]在庫リスト!$B:$B,MATCH(P49,[1]在庫リスト!$A:$A,0)))</f>
        <v>親綱　20ｍ・</v>
      </c>
      <c r="R49" s="62">
        <f>IF(P49="","",INDEX([1]在庫リスト!$C:$C,MATCH(P49,[1]在庫リスト!$A:$A,0)))</f>
        <v>0</v>
      </c>
      <c r="S49" s="63" t="str">
        <f t="shared" si="1"/>
        <v/>
      </c>
      <c r="T49" s="60"/>
    </row>
    <row r="50" spans="1:20" s="6" customFormat="1" ht="14.1" customHeight="1" x14ac:dyDescent="0.15">
      <c r="A50" s="51">
        <v>43</v>
      </c>
      <c r="B50" s="52" t="str">
        <f>IF(A50="","",INDEX([1]在庫リスト!$B:$B,MATCH(A50,[1]在庫リスト!$A:$A,0)))</f>
        <v>ブラケット　09</v>
      </c>
      <c r="C50" s="53"/>
      <c r="D50" s="53"/>
      <c r="E50" s="53"/>
      <c r="F50" s="53"/>
      <c r="G50" s="54"/>
      <c r="H50" s="55">
        <f>IF(A50="","",INDEX([1]在庫リスト!$C:$C,MATCH(A50,[1]在庫リスト!$A:$A,0)))</f>
        <v>2.2000000000000002</v>
      </c>
      <c r="I50" s="56" t="str">
        <f t="shared" si="2"/>
        <v/>
      </c>
      <c r="J50" s="57"/>
      <c r="K50" s="58">
        <v>331</v>
      </c>
      <c r="L50" s="59" t="str">
        <f>IF(K50="","",INDEX([1]在庫リスト!$B:$B,MATCH(K50,[1]在庫リスト!$A:$A,0)))</f>
        <v>単管パイプ　3.5ｍ</v>
      </c>
      <c r="M50" s="55">
        <f>IF(K50="","",INDEX([1]在庫リスト!$C:$C,MATCH(K50,[1]在庫リスト!$A:$A,0)))</f>
        <v>7.4</v>
      </c>
      <c r="N50" s="56" t="str">
        <f t="shared" si="0"/>
        <v/>
      </c>
      <c r="O50" s="60"/>
      <c r="P50" s="64">
        <v>386</v>
      </c>
      <c r="Q50" s="66" t="str">
        <f>IF(P50="","",INDEX([1]在庫リスト!$B:$B,MATCH(P50,[1]在庫リスト!$A:$A,0)))</f>
        <v>緊張器・</v>
      </c>
      <c r="R50" s="62">
        <f>IF(P50="","",INDEX([1]在庫リスト!$C:$C,MATCH(P50,[1]在庫リスト!$A:$A,0)))</f>
        <v>2</v>
      </c>
      <c r="S50" s="63" t="str">
        <f t="shared" si="1"/>
        <v/>
      </c>
      <c r="T50" s="60"/>
    </row>
    <row r="51" spans="1:20" s="6" customFormat="1" ht="14.1" customHeight="1" x14ac:dyDescent="0.15">
      <c r="A51" s="51">
        <v>44</v>
      </c>
      <c r="B51" s="52" t="str">
        <f>IF(A51="","",INDEX([1]在庫リスト!$B:$B,MATCH(A51,[1]在庫リスト!$A:$A,0)))</f>
        <v>ブラケット　09ダルマ</v>
      </c>
      <c r="C51" s="53"/>
      <c r="D51" s="53"/>
      <c r="E51" s="53"/>
      <c r="F51" s="53"/>
      <c r="G51" s="54"/>
      <c r="H51" s="55">
        <f>IF(A51="","",INDEX([1]在庫リスト!$C:$C,MATCH(A51,[1]在庫リスト!$A:$A,0)))</f>
        <v>2.2000000000000002</v>
      </c>
      <c r="I51" s="56" t="str">
        <f t="shared" si="2"/>
        <v/>
      </c>
      <c r="J51" s="57"/>
      <c r="K51" s="58">
        <v>332</v>
      </c>
      <c r="L51" s="59" t="str">
        <f>IF(K51="","",INDEX([1]在庫リスト!$B:$B,MATCH(K51,[1]在庫リスト!$A:$A,0)))</f>
        <v>単管パイプ　4ｍ</v>
      </c>
      <c r="M51" s="55">
        <f>IF(K51="","",INDEX([1]在庫リスト!$C:$C,MATCH(K51,[1]在庫リスト!$A:$A,0)))</f>
        <v>8.4</v>
      </c>
      <c r="N51" s="56" t="str">
        <f t="shared" si="0"/>
        <v/>
      </c>
      <c r="O51" s="60"/>
      <c r="P51" s="64">
        <v>387</v>
      </c>
      <c r="Q51" s="66" t="str">
        <f>IF(P51="","",INDEX([1]在庫リスト!$B:$B,MATCH(P51,[1]在庫リスト!$A:$A,0)))</f>
        <v>安全ブロック・</v>
      </c>
      <c r="R51" s="62">
        <f>IF(P51="","",INDEX([1]在庫リスト!$C:$C,MATCH(P51,[1]在庫リスト!$A:$A,0)))</f>
        <v>0</v>
      </c>
      <c r="S51" s="63" t="str">
        <f t="shared" si="1"/>
        <v/>
      </c>
      <c r="T51" s="60"/>
    </row>
    <row r="52" spans="1:20" s="6" customFormat="1" ht="14.1" customHeight="1" x14ac:dyDescent="0.15">
      <c r="A52" s="51">
        <v>45</v>
      </c>
      <c r="B52" s="52" t="str">
        <f>IF(A52="","",INDEX([1]在庫リスト!$B:$B,MATCH(A52,[1]在庫リスト!$A:$A,0)))</f>
        <v>600手摺　ブラケット</v>
      </c>
      <c r="C52" s="53"/>
      <c r="D52" s="53"/>
      <c r="E52" s="53"/>
      <c r="F52" s="53"/>
      <c r="G52" s="54"/>
      <c r="H52" s="55">
        <f>IF(A52="","",INDEX([1]在庫リスト!$C:$C,MATCH(A52,[1]在庫リスト!$A:$A,0)))</f>
        <v>2</v>
      </c>
      <c r="I52" s="56" t="str">
        <f t="shared" si="2"/>
        <v/>
      </c>
      <c r="J52" s="57"/>
      <c r="K52" s="58">
        <v>333</v>
      </c>
      <c r="L52" s="59" t="str">
        <f>IF(K52="","",INDEX([1]在庫リスト!$B:$B,MATCH(K52,[1]在庫リスト!$A:$A,0)))</f>
        <v>単管パイプ　4.5ｍ</v>
      </c>
      <c r="M52" s="55">
        <f>IF(K52="","",INDEX([1]在庫リスト!$C:$C,MATCH(K52,[1]在庫リスト!$A:$A,0)))</f>
        <v>9.5</v>
      </c>
      <c r="N52" s="56" t="str">
        <f t="shared" si="0"/>
        <v/>
      </c>
      <c r="O52" s="60"/>
      <c r="P52" s="64">
        <v>388</v>
      </c>
      <c r="Q52" s="66" t="str">
        <f>IF(P52="","",INDEX([1]在庫リスト!$B:$B,MATCH(P52,[1]在庫リスト!$A:$A,0)))</f>
        <v>クイックブラ クランプ式・</v>
      </c>
      <c r="R52" s="62">
        <f>IF(P52="","",INDEX([1]在庫リスト!$C:$C,MATCH(P52,[1]在庫リスト!$A:$A,0)))</f>
        <v>2</v>
      </c>
      <c r="S52" s="63" t="str">
        <f t="shared" si="1"/>
        <v/>
      </c>
      <c r="T52" s="60"/>
    </row>
    <row r="53" spans="1:20" s="6" customFormat="1" ht="14.1" customHeight="1" x14ac:dyDescent="0.15">
      <c r="A53" s="51">
        <v>46</v>
      </c>
      <c r="B53" s="52" t="str">
        <f>IF(A53="","",INDEX([1]在庫リスト!$B:$B,MATCH(A53,[1]在庫リスト!$A:$A,0)))</f>
        <v>ブラケットハネ出し600</v>
      </c>
      <c r="C53" s="53"/>
      <c r="D53" s="53"/>
      <c r="E53" s="53"/>
      <c r="F53" s="53"/>
      <c r="G53" s="54"/>
      <c r="H53" s="55">
        <f>IF(A53="","",INDEX([1]在庫リスト!$C:$C,MATCH(A53,[1]在庫リスト!$A:$A,0)))</f>
        <v>4</v>
      </c>
      <c r="I53" s="56" t="str">
        <f t="shared" si="2"/>
        <v/>
      </c>
      <c r="J53" s="57"/>
      <c r="K53" s="58">
        <v>334</v>
      </c>
      <c r="L53" s="59" t="str">
        <f>IF(K53="","",INDEX([1]在庫リスト!$B:$B,MATCH(K53,[1]在庫リスト!$A:$A,0)))</f>
        <v>単管パイプ　5ｍ・</v>
      </c>
      <c r="M53" s="55">
        <f>IF(K53="","",INDEX([1]在庫リスト!$C:$C,MATCH(K53,[1]在庫リスト!$A:$A,0)))</f>
        <v>10.6</v>
      </c>
      <c r="N53" s="56" t="str">
        <f t="shared" si="0"/>
        <v/>
      </c>
      <c r="O53" s="60"/>
      <c r="P53" s="64">
        <v>389</v>
      </c>
      <c r="Q53" s="66" t="str">
        <f>IF(P53="","",INDEX([1]在庫リスト!$B:$B,MATCH(P53,[1]在庫リスト!$A:$A,0)))</f>
        <v>水平ネット0.5ｍｘ6ｍ・</v>
      </c>
      <c r="R53" s="62">
        <f>IF(P53="","",INDEX([1]在庫リスト!$C:$C,MATCH(P53,[1]在庫リスト!$A:$A,0)))</f>
        <v>12</v>
      </c>
      <c r="S53" s="63" t="str">
        <f t="shared" si="1"/>
        <v/>
      </c>
      <c r="T53" s="60"/>
    </row>
    <row r="54" spans="1:20" s="6" customFormat="1" ht="14.1" customHeight="1" x14ac:dyDescent="0.15">
      <c r="A54" s="51">
        <v>47</v>
      </c>
      <c r="B54" s="52" t="str">
        <f>IF(A54="","",INDEX([1]在庫リスト!$B:$B,MATCH(A54,[1]在庫リスト!$A:$A,0)))</f>
        <v>ブラケットハネ出し350</v>
      </c>
      <c r="C54" s="53"/>
      <c r="D54" s="53"/>
      <c r="E54" s="53"/>
      <c r="F54" s="53"/>
      <c r="G54" s="54"/>
      <c r="H54" s="55">
        <f>IF(A54="","",INDEX([1]在庫リスト!$C:$C,MATCH(A54,[1]在庫リスト!$A:$A,0)))</f>
        <v>3</v>
      </c>
      <c r="I54" s="56" t="str">
        <f t="shared" si="2"/>
        <v/>
      </c>
      <c r="J54" s="57"/>
      <c r="K54" s="58">
        <v>335</v>
      </c>
      <c r="L54" s="59" t="str">
        <f>IF(K54="","",INDEX([1]在庫リスト!$B:$B,MATCH(K54,[1]在庫リスト!$A:$A,0)))</f>
        <v>単管パイプ　5.5ｍ・</v>
      </c>
      <c r="M54" s="55">
        <f>IF(K54="","",INDEX([1]在庫リスト!$C:$C,MATCH(K54,[1]在庫リスト!$A:$A,0)))</f>
        <v>11.6</v>
      </c>
      <c r="N54" s="56" t="str">
        <f t="shared" si="0"/>
        <v/>
      </c>
      <c r="O54" s="60"/>
      <c r="P54" s="64">
        <v>390</v>
      </c>
      <c r="Q54" s="66" t="str">
        <f>IF(P54="","",INDEX([1]在庫リスト!$B:$B,MATCH(P54,[1]在庫リスト!$A:$A,0)))</f>
        <v>モンキータラップ・</v>
      </c>
      <c r="R54" s="62">
        <f>IF(P54="","",INDEX([1]在庫リスト!$C:$C,MATCH(P54,[1]在庫リスト!$A:$A,0)))</f>
        <v>0</v>
      </c>
      <c r="S54" s="63" t="str">
        <f t="shared" si="1"/>
        <v/>
      </c>
      <c r="T54" s="60"/>
    </row>
    <row r="55" spans="1:20" s="6" customFormat="1" ht="14.1" customHeight="1" x14ac:dyDescent="0.15">
      <c r="A55" s="51">
        <v>48</v>
      </c>
      <c r="B55" s="52" t="str">
        <f>IF(A55="","",INDEX([1]在庫リスト!$B:$B,MATCH(A55,[1]在庫リスト!$A:$A,0)))</f>
        <v>ブラケットハネ出し30Ⅱ</v>
      </c>
      <c r="C55" s="53"/>
      <c r="D55" s="53"/>
      <c r="E55" s="53"/>
      <c r="F55" s="53"/>
      <c r="G55" s="54"/>
      <c r="H55" s="55">
        <f>IF(A55="","",INDEX([1]在庫リスト!$C:$C,MATCH(A55,[1]在庫リスト!$A:$A,0)))</f>
        <v>2.5</v>
      </c>
      <c r="I55" s="56" t="str">
        <f t="shared" si="2"/>
        <v/>
      </c>
      <c r="J55" s="57"/>
      <c r="K55" s="58">
        <v>336</v>
      </c>
      <c r="L55" s="59" t="str">
        <f>IF(K55="","",INDEX([1]在庫リスト!$B:$B,MATCH(K55,[1]在庫リスト!$A:$A,0)))</f>
        <v>壁つなぎ　1316</v>
      </c>
      <c r="M55" s="55">
        <f>IF(K55="","",INDEX([1]在庫リスト!$C:$C,MATCH(K55,[1]在庫リスト!$A:$A,0)))</f>
        <v>0.7</v>
      </c>
      <c r="N55" s="56" t="str">
        <f t="shared" si="0"/>
        <v/>
      </c>
      <c r="O55" s="60"/>
      <c r="P55" s="64">
        <v>391</v>
      </c>
      <c r="Q55" s="66" t="str">
        <f>IF(P55="","",INDEX([1]在庫リスト!$B:$B,MATCH(P55,[1]在庫リスト!$A:$A,0)))</f>
        <v>ランディングボックス30ｍ</v>
      </c>
      <c r="R55" s="62">
        <f>IF(P55="","",INDEX([1]在庫リスト!$C:$C,MATCH(P55,[1]在庫リスト!$A:$A,0)))</f>
        <v>0</v>
      </c>
      <c r="S55" s="63" t="str">
        <f t="shared" si="1"/>
        <v/>
      </c>
      <c r="T55" s="60"/>
    </row>
    <row r="56" spans="1:20" s="6" customFormat="1" ht="14.1" customHeight="1" x14ac:dyDescent="0.15">
      <c r="A56" s="51">
        <v>49</v>
      </c>
      <c r="B56" s="52" t="str">
        <f>IF(A56="","",INDEX([1]在庫リスト!$B:$B,MATCH(A56,[1]在庫リスト!$A:$A,0)))</f>
        <v>ブラケットハネ出し15N</v>
      </c>
      <c r="C56" s="53"/>
      <c r="D56" s="53"/>
      <c r="E56" s="53"/>
      <c r="F56" s="53"/>
      <c r="G56" s="54"/>
      <c r="H56" s="55">
        <f>IF(A56="","",INDEX([1]在庫リスト!$C:$C,MATCH(A56,[1]在庫リスト!$A:$A,0)))</f>
        <v>1.5</v>
      </c>
      <c r="I56" s="56" t="str">
        <f t="shared" si="2"/>
        <v/>
      </c>
      <c r="J56" s="57"/>
      <c r="K56" s="58">
        <v>337</v>
      </c>
      <c r="L56" s="59" t="str">
        <f>IF(K56="","",INDEX([1]在庫リスト!$B:$B,MATCH(K56,[1]在庫リスト!$A:$A,0)))</f>
        <v>壁つなぎ　1620</v>
      </c>
      <c r="M56" s="62">
        <f>IF(K56="","",INDEX([1]在庫リスト!$C:$C,MATCH(K56,[1]在庫リスト!$A:$A,0)))</f>
        <v>0.8</v>
      </c>
      <c r="N56" s="63" t="str">
        <f t="shared" si="0"/>
        <v/>
      </c>
      <c r="O56" s="60"/>
      <c r="P56" s="64">
        <v>392</v>
      </c>
      <c r="Q56" s="66" t="str">
        <f>IF(P56="","",INDEX([1]在庫リスト!$B:$B,MATCH(P56,[1]在庫リスト!$A:$A,0)))</f>
        <v>ランディングボックス50ｍ</v>
      </c>
      <c r="R56" s="62">
        <f>IF(P56="","",INDEX([1]在庫リスト!$C:$C,MATCH(P56,[1]在庫リスト!$A:$A,0)))</f>
        <v>0</v>
      </c>
      <c r="S56" s="63" t="str">
        <f t="shared" si="1"/>
        <v/>
      </c>
      <c r="T56" s="60"/>
    </row>
    <row r="57" spans="1:20" s="6" customFormat="1" ht="13.5" customHeight="1" x14ac:dyDescent="0.15">
      <c r="A57" s="51">
        <v>50</v>
      </c>
      <c r="B57" s="52" t="str">
        <f>IF(A57="","",INDEX([1]在庫リスト!$B:$B,MATCH(A57,[1]在庫リスト!$A:$A,0)))</f>
        <v>クイックブラケット B</v>
      </c>
      <c r="C57" s="53"/>
      <c r="D57" s="53"/>
      <c r="E57" s="53"/>
      <c r="F57" s="53"/>
      <c r="G57" s="54"/>
      <c r="H57" s="55">
        <f>IF(A57="","",INDEX([1]在庫リスト!$C:$C,MATCH(A57,[1]在庫リスト!$A:$A,0)))</f>
        <v>2</v>
      </c>
      <c r="I57" s="56" t="str">
        <f t="shared" si="2"/>
        <v/>
      </c>
      <c r="J57" s="57"/>
      <c r="K57" s="58">
        <v>338</v>
      </c>
      <c r="L57" s="59" t="str">
        <f>IF(K57="","",INDEX([1]在庫リスト!$B:$B,MATCH(K57,[1]在庫リスト!$A:$A,0)))</f>
        <v>壁つなぎ　1824</v>
      </c>
      <c r="M57" s="62">
        <f>IF(K57="","",INDEX([1]在庫リスト!$C:$C,MATCH(K57,[1]在庫リスト!$A:$A,0)))</f>
        <v>0.8</v>
      </c>
      <c r="N57" s="63" t="str">
        <f t="shared" si="0"/>
        <v/>
      </c>
      <c r="O57" s="60"/>
      <c r="P57" s="64">
        <v>393</v>
      </c>
      <c r="Q57" s="66" t="str">
        <f>IF(P57="","",INDEX([1]在庫リスト!$B:$B,MATCH(P57,[1]在庫リスト!$A:$A,0)))</f>
        <v>レール1.9</v>
      </c>
      <c r="R57" s="62">
        <f>IF(P57="","",INDEX([1]在庫リスト!$C:$C,MATCH(P57,[1]在庫リスト!$A:$A,0)))</f>
        <v>0</v>
      </c>
      <c r="S57" s="63" t="str">
        <f t="shared" si="1"/>
        <v/>
      </c>
      <c r="T57" s="60"/>
    </row>
    <row r="58" spans="1:20" s="6" customFormat="1" ht="13.5" customHeight="1" x14ac:dyDescent="0.15">
      <c r="A58" s="51">
        <v>51</v>
      </c>
      <c r="B58" s="52" t="str">
        <f>IF(A58="","",INDEX([1]在庫リスト!$B:$B,MATCH(A58,[1]在庫リスト!$A:$A,0)))</f>
        <v>圧縮ジャッキ</v>
      </c>
      <c r="C58" s="53"/>
      <c r="D58" s="53"/>
      <c r="E58" s="53"/>
      <c r="F58" s="53"/>
      <c r="G58" s="54"/>
      <c r="H58" s="55">
        <f>IF(A58="","",INDEX([1]在庫リスト!$C:$C,MATCH(A58,[1]在庫リスト!$A:$A,0)))</f>
        <v>3.3</v>
      </c>
      <c r="I58" s="56" t="str">
        <f t="shared" si="2"/>
        <v/>
      </c>
      <c r="J58" s="57"/>
      <c r="K58" s="58">
        <v>339</v>
      </c>
      <c r="L58" s="59" t="str">
        <f>IF(K58="","",INDEX([1]在庫リスト!$B:$B,MATCH(K58,[1]在庫リスト!$A:$A,0)))</f>
        <v>壁つなぎ　1925</v>
      </c>
      <c r="M58" s="62">
        <f>IF(K58="","",INDEX([1]在庫リスト!$C:$C,MATCH(K58,[1]在庫リスト!$A:$A,0)))</f>
        <v>0.9</v>
      </c>
      <c r="N58" s="63" t="str">
        <f t="shared" si="0"/>
        <v/>
      </c>
      <c r="O58" s="60"/>
      <c r="P58" s="64">
        <v>394</v>
      </c>
      <c r="Q58" s="66" t="str">
        <f>IF(P58="","",INDEX([1]在庫リスト!$B:$B,MATCH(P58,[1]在庫リスト!$A:$A,0)))</f>
        <v>パレット</v>
      </c>
      <c r="R58" s="62">
        <f>IF(P58="","",INDEX([1]在庫リスト!$C:$C,MATCH(P58,[1]在庫リスト!$A:$A,0)))</f>
        <v>0</v>
      </c>
      <c r="S58" s="63" t="str">
        <f t="shared" si="1"/>
        <v/>
      </c>
      <c r="T58" s="60"/>
    </row>
    <row r="59" spans="1:20" s="6" customFormat="1" ht="13.5" customHeight="1" x14ac:dyDescent="0.15">
      <c r="A59" s="51">
        <v>52</v>
      </c>
      <c r="B59" s="52" t="str">
        <f>IF(A59="","",INDEX([1]在庫リスト!$B:$B,MATCH(A59,[1]在庫リスト!$A:$A,0)))</f>
        <v>階段　18C</v>
      </c>
      <c r="C59" s="53"/>
      <c r="D59" s="53"/>
      <c r="E59" s="53"/>
      <c r="F59" s="53"/>
      <c r="G59" s="54"/>
      <c r="H59" s="55">
        <f>IF(A59="","",INDEX([1]在庫リスト!$C:$C,MATCH(A59,[1]在庫リスト!$A:$A,0)))</f>
        <v>18.5</v>
      </c>
      <c r="I59" s="56" t="str">
        <f t="shared" si="2"/>
        <v/>
      </c>
      <c r="J59" s="57"/>
      <c r="K59" s="58">
        <v>340</v>
      </c>
      <c r="L59" s="59" t="str">
        <f>IF(K59="","",INDEX([1]在庫リスト!$B:$B,MATCH(K59,[1]在庫リスト!$A:$A,0)))</f>
        <v>壁つなぎ　2024</v>
      </c>
      <c r="M59" s="62">
        <f>IF(K59="","",INDEX([1]在庫リスト!$C:$C,MATCH(K59,[1]在庫リスト!$A:$A,0)))</f>
        <v>0.9</v>
      </c>
      <c r="N59" s="63" t="str">
        <f t="shared" si="0"/>
        <v/>
      </c>
      <c r="O59" s="60"/>
      <c r="P59" s="64">
        <v>395</v>
      </c>
      <c r="Q59" s="66" t="str">
        <f>IF(P59="","",INDEX([1]在庫リスト!$B:$B,MATCH(P59,[1]在庫リスト!$A:$A,0)))</f>
        <v>カゴ</v>
      </c>
      <c r="R59" s="62">
        <f>IF(P59="","",INDEX([1]在庫リスト!$C:$C,MATCH(P59,[1]在庫リスト!$A:$A,0)))</f>
        <v>0</v>
      </c>
      <c r="S59" s="63" t="str">
        <f t="shared" si="1"/>
        <v/>
      </c>
      <c r="T59" s="60"/>
    </row>
    <row r="60" spans="1:20" s="6" customFormat="1" ht="13.5" customHeight="1" x14ac:dyDescent="0.15">
      <c r="A60" s="51">
        <v>53</v>
      </c>
      <c r="B60" s="52" t="str">
        <f>IF(A60="","",INDEX([1]在庫リスト!$B:$B,MATCH(A60,[1]在庫リスト!$A:$A,0)))</f>
        <v>階段　09D</v>
      </c>
      <c r="C60" s="53"/>
      <c r="D60" s="53"/>
      <c r="E60" s="53"/>
      <c r="F60" s="53"/>
      <c r="G60" s="54"/>
      <c r="H60" s="55">
        <f>IF(A60="","",INDEX([1]在庫リスト!$C:$C,MATCH(A60,[1]在庫リスト!$A:$A,0)))</f>
        <v>11</v>
      </c>
      <c r="I60" s="56" t="str">
        <f t="shared" si="2"/>
        <v/>
      </c>
      <c r="J60" s="57"/>
      <c r="K60" s="58">
        <v>341</v>
      </c>
      <c r="L60" s="59" t="str">
        <f>IF(K60="","",INDEX([1]在庫リスト!$B:$B,MATCH(K60,[1]在庫リスト!$A:$A,0)))</f>
        <v>壁つなぎ　2432</v>
      </c>
      <c r="M60" s="62">
        <f>IF(K60="","",INDEX([1]在庫リスト!$C:$C,MATCH(K60,[1]在庫リスト!$A:$A,0)))</f>
        <v>1.1000000000000001</v>
      </c>
      <c r="N60" s="63" t="str">
        <f t="shared" si="0"/>
        <v/>
      </c>
      <c r="O60" s="60"/>
      <c r="P60" s="67"/>
      <c r="Q60" s="68" t="str">
        <f>IF(P60="","",INDEX([1]在庫リスト!$B:$B,MATCH(P60,[1]在庫リスト!$A:$A,0)))</f>
        <v/>
      </c>
      <c r="R60" s="69" t="str">
        <f>IF(P60="","",INDEX([1]在庫リスト!$C:$C,MATCH(P60,[1]在庫リスト!$A:$A,0)))</f>
        <v/>
      </c>
      <c r="S60" s="70" t="str">
        <f t="shared" si="1"/>
        <v/>
      </c>
      <c r="T60" s="71"/>
    </row>
    <row r="61" spans="1:20" s="6" customFormat="1" ht="13.5" customHeight="1" x14ac:dyDescent="0.15">
      <c r="A61" s="51">
        <v>54</v>
      </c>
      <c r="B61" s="52" t="str">
        <f>IF(A61="","",INDEX([1]在庫リスト!$B:$B,MATCH(A61,[1]在庫リスト!$A:$A,0)))</f>
        <v>補助階段　06E</v>
      </c>
      <c r="C61" s="53"/>
      <c r="D61" s="53"/>
      <c r="E61" s="53"/>
      <c r="F61" s="53"/>
      <c r="G61" s="54"/>
      <c r="H61" s="55">
        <f>IF(A61="","",INDEX([1]在庫リスト!$C:$C,MATCH(A61,[1]在庫リスト!$A:$A,0)))</f>
        <v>6.8</v>
      </c>
      <c r="I61" s="56" t="str">
        <f t="shared" si="2"/>
        <v/>
      </c>
      <c r="J61" s="57"/>
      <c r="K61" s="58">
        <v>342</v>
      </c>
      <c r="L61" s="59" t="str">
        <f>IF(K61="","",INDEX([1]在庫リスト!$B:$B,MATCH(K61,[1]在庫リスト!$A:$A,0)))</f>
        <v>壁つなぎ　2434</v>
      </c>
      <c r="M61" s="62">
        <f>IF(K61="","",INDEX([1]在庫リスト!$C:$C,MATCH(K61,[1]在庫リスト!$A:$A,0)))</f>
        <v>1.1000000000000001</v>
      </c>
      <c r="N61" s="63" t="str">
        <f t="shared" si="0"/>
        <v/>
      </c>
      <c r="O61" s="60"/>
      <c r="P61" s="72" t="s">
        <v>20</v>
      </c>
      <c r="Q61" s="73"/>
      <c r="R61" s="74">
        <f>SUM(I8:I62)+SUM(N8:N62)+SUM(S8:S60)</f>
        <v>0</v>
      </c>
      <c r="S61" s="75"/>
      <c r="T61" s="76"/>
    </row>
    <row r="62" spans="1:20" s="6" customFormat="1" ht="13.5" customHeight="1" x14ac:dyDescent="0.15">
      <c r="A62" s="77">
        <v>55</v>
      </c>
      <c r="B62" s="78" t="str">
        <f>IF(A62="","",INDEX([1]在庫リスト!$B:$B,MATCH(A62,[1]在庫リスト!$A:$A,0)))</f>
        <v>補助階段　B</v>
      </c>
      <c r="C62" s="79"/>
      <c r="D62" s="79"/>
      <c r="E62" s="79"/>
      <c r="F62" s="79"/>
      <c r="G62" s="80"/>
      <c r="H62" s="81">
        <f>IF(A62="","",INDEX([1]在庫リスト!$C:$C,MATCH(A62,[1]在庫リスト!$A:$A,0)))</f>
        <v>1.7</v>
      </c>
      <c r="I62" s="82" t="str">
        <f t="shared" si="2"/>
        <v/>
      </c>
      <c r="J62" s="83"/>
      <c r="K62" s="84">
        <v>343</v>
      </c>
      <c r="L62" s="85" t="str">
        <f>IF(K62="","",INDEX([1]在庫リスト!$B:$B,MATCH(K62,[1]在庫リスト!$A:$A,0)))</f>
        <v>壁つなぎ　2542</v>
      </c>
      <c r="M62" s="69">
        <f>IF(K62="","",INDEX([1]在庫リスト!$C:$C,MATCH(K62,[1]在庫リスト!$A:$A,0)))</f>
        <v>1.2</v>
      </c>
      <c r="N62" s="70" t="str">
        <f t="shared" si="0"/>
        <v/>
      </c>
      <c r="O62" s="71"/>
      <c r="P62" s="86"/>
      <c r="Q62" s="87"/>
      <c r="R62" s="88"/>
      <c r="S62" s="89"/>
      <c r="T62" s="90"/>
    </row>
  </sheetData>
  <sheetProtection algorithmName="SHA-512" hashValue="ZpdM9V+CQAgrZ8wz22/2vp/95UnLl8osaSCtcvJWESZLCIJx726l8PQoCWqbo9litZaRA4nli3XpPnLNcP7ksQ==" saltValue="kTagk3gS+JS32gOUEjR2cg==" spinCount="100000" sheet="1" objects="1" scenarios="1" formatCells="0"/>
  <mergeCells count="74">
    <mergeCell ref="B61:G61"/>
    <mergeCell ref="P61:Q62"/>
    <mergeCell ref="R61:T62"/>
    <mergeCell ref="B62:G62"/>
    <mergeCell ref="B55:G55"/>
    <mergeCell ref="B56:G56"/>
    <mergeCell ref="B57:G57"/>
    <mergeCell ref="B58:G58"/>
    <mergeCell ref="B59:G59"/>
    <mergeCell ref="B60:G60"/>
    <mergeCell ref="B49:G49"/>
    <mergeCell ref="B50:G50"/>
    <mergeCell ref="B51:G51"/>
    <mergeCell ref="B52:G52"/>
    <mergeCell ref="B53:G53"/>
    <mergeCell ref="B54:G54"/>
    <mergeCell ref="B43:G43"/>
    <mergeCell ref="B44:G44"/>
    <mergeCell ref="B45:G45"/>
    <mergeCell ref="B46:G46"/>
    <mergeCell ref="B47:G47"/>
    <mergeCell ref="B48:G48"/>
    <mergeCell ref="B37:G37"/>
    <mergeCell ref="B38:G38"/>
    <mergeCell ref="B39:G39"/>
    <mergeCell ref="B40:G40"/>
    <mergeCell ref="B41:G41"/>
    <mergeCell ref="B42:G42"/>
    <mergeCell ref="B31:G31"/>
    <mergeCell ref="B32:G32"/>
    <mergeCell ref="B33:G33"/>
    <mergeCell ref="B34:G34"/>
    <mergeCell ref="B35:G35"/>
    <mergeCell ref="B36:G36"/>
    <mergeCell ref="B25:G25"/>
    <mergeCell ref="B26:G26"/>
    <mergeCell ref="B27:G27"/>
    <mergeCell ref="B28:G28"/>
    <mergeCell ref="B29:G29"/>
    <mergeCell ref="B30:G30"/>
    <mergeCell ref="B19:G19"/>
    <mergeCell ref="B20:G20"/>
    <mergeCell ref="B21:G21"/>
    <mergeCell ref="B22:G22"/>
    <mergeCell ref="B23:G23"/>
    <mergeCell ref="B24:G24"/>
    <mergeCell ref="B13:G13"/>
    <mergeCell ref="B14:G14"/>
    <mergeCell ref="B15:G15"/>
    <mergeCell ref="B16:G16"/>
    <mergeCell ref="B17:G17"/>
    <mergeCell ref="B18:G18"/>
    <mergeCell ref="B7:G7"/>
    <mergeCell ref="B8:G8"/>
    <mergeCell ref="B9:G9"/>
    <mergeCell ref="B10:G10"/>
    <mergeCell ref="B11:G11"/>
    <mergeCell ref="B12:G12"/>
    <mergeCell ref="S3:T3"/>
    <mergeCell ref="M4:O4"/>
    <mergeCell ref="P4:Q4"/>
    <mergeCell ref="S4:T6"/>
    <mergeCell ref="E5:L5"/>
    <mergeCell ref="M5:N5"/>
    <mergeCell ref="O5:Q5"/>
    <mergeCell ref="D6:L6"/>
    <mergeCell ref="O6:Q6"/>
    <mergeCell ref="A1:G1"/>
    <mergeCell ref="M1:N1"/>
    <mergeCell ref="O1:Q1"/>
    <mergeCell ref="M2:N2"/>
    <mergeCell ref="O2:Q2"/>
    <mergeCell ref="M3:O3"/>
    <mergeCell ref="P3:Q3"/>
  </mergeCells>
  <phoneticPr fontId="2"/>
  <printOptions horizontalCentered="1"/>
  <pageMargins left="0.19685039370078741" right="0.19685039370078741" top="0" bottom="0" header="0.51181102362204722" footer="0.51181102362204722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発注書(B材)</vt:lpstr>
      <vt:lpstr>'発注書(B材)'!Print_Area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kutsuzawa</dc:creator>
  <cp:lastModifiedBy>kutsuzawa</cp:lastModifiedBy>
  <dcterms:created xsi:type="dcterms:W3CDTF">2021-05-28T05:10:06Z</dcterms:created>
  <dcterms:modified xsi:type="dcterms:W3CDTF">2021-05-28T05:10:55Z</dcterms:modified>
</cp:coreProperties>
</file>